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tk-my.sharepoint.com/personal/mspenc26_utk_edu/Documents/Documents/Spencer/General MTAS Guidance/Utility guidance/"/>
    </mc:Choice>
  </mc:AlternateContent>
  <xr:revisionPtr revIDLastSave="270" documentId="8_{1C0E39FD-C09E-400F-B13A-9C63A2454F31}" xr6:coauthVersionLast="47" xr6:coauthVersionMax="47" xr10:uidLastSave="{32E39B0C-9F92-4208-B97B-6B802553CFC2}"/>
  <bookViews>
    <workbookView xWindow="-19310" yWindow="1110" windowWidth="19420" windowHeight="10300" xr2:uid="{0BEDE034-3CDE-47B7-9F23-9C694CC7C265}"/>
  </bookViews>
  <sheets>
    <sheet name="Water Tap" sheetId="1" r:id="rId1"/>
    <sheet name="Sewer T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" l="1"/>
  <c r="H47" i="2"/>
  <c r="H46" i="2"/>
  <c r="H45" i="2"/>
  <c r="H44" i="2"/>
  <c r="H43" i="2"/>
  <c r="H42" i="2"/>
  <c r="H41" i="2"/>
  <c r="H40" i="2"/>
  <c r="H49" i="2" s="1"/>
  <c r="H34" i="2"/>
  <c r="H33" i="2"/>
  <c r="H32" i="2"/>
  <c r="H31" i="2"/>
  <c r="H30" i="2"/>
  <c r="H29" i="2"/>
  <c r="H28" i="2"/>
  <c r="H27" i="2"/>
  <c r="H35" i="2" s="1"/>
  <c r="H26" i="2"/>
  <c r="H25" i="2"/>
  <c r="H24" i="2"/>
  <c r="H23" i="2"/>
  <c r="H18" i="2"/>
  <c r="H17" i="2"/>
  <c r="H16" i="2"/>
  <c r="H15" i="2"/>
  <c r="H14" i="2"/>
  <c r="H13" i="2"/>
  <c r="H12" i="2"/>
  <c r="H11" i="2"/>
  <c r="H10" i="2"/>
  <c r="H9" i="2"/>
  <c r="H8" i="2"/>
  <c r="H7" i="2"/>
  <c r="H45" i="1"/>
  <c r="H31" i="1"/>
  <c r="H16" i="1"/>
  <c r="H41" i="1"/>
  <c r="H42" i="1"/>
  <c r="H43" i="1"/>
  <c r="H44" i="1"/>
  <c r="H46" i="1"/>
  <c r="H47" i="1"/>
  <c r="H48" i="1"/>
  <c r="H40" i="1"/>
  <c r="H24" i="1"/>
  <c r="H25" i="1"/>
  <c r="H26" i="1"/>
  <c r="H27" i="1"/>
  <c r="H28" i="1"/>
  <c r="H29" i="1"/>
  <c r="H30" i="1"/>
  <c r="H32" i="1"/>
  <c r="H33" i="1"/>
  <c r="H34" i="1"/>
  <c r="H23" i="1"/>
  <c r="H8" i="1"/>
  <c r="H9" i="1"/>
  <c r="H10" i="1"/>
  <c r="H11" i="1"/>
  <c r="H12" i="1"/>
  <c r="H13" i="1"/>
  <c r="H14" i="1"/>
  <c r="H15" i="1"/>
  <c r="H17" i="1"/>
  <c r="H18" i="1"/>
  <c r="H7" i="1"/>
  <c r="H19" i="2" l="1"/>
  <c r="H51" i="2" s="1"/>
  <c r="H49" i="1"/>
  <c r="H19" i="1"/>
  <c r="H35" i="1"/>
  <c r="H51" i="1" l="1"/>
</calcChain>
</file>

<file path=xl/sharedStrings.xml><?xml version="1.0" encoding="utf-8"?>
<sst xmlns="http://schemas.openxmlformats.org/spreadsheetml/2006/main" count="106" uniqueCount="36">
  <si>
    <t>Materials and Supplies</t>
  </si>
  <si>
    <t>Description</t>
  </si>
  <si>
    <t>Quantity</t>
  </si>
  <si>
    <t>Cost per Unit</t>
  </si>
  <si>
    <t>Total Cost</t>
  </si>
  <si>
    <t>Water Meter</t>
  </si>
  <si>
    <t>Meter Box</t>
  </si>
  <si>
    <t>Connections</t>
  </si>
  <si>
    <t>Saddle</t>
  </si>
  <si>
    <t>Valve</t>
  </si>
  <si>
    <t>OPEN</t>
  </si>
  <si>
    <t>Labor</t>
  </si>
  <si>
    <t>Contract Labor</t>
  </si>
  <si>
    <t>Equipment</t>
  </si>
  <si>
    <t>Backhoe (Hours)</t>
  </si>
  <si>
    <t>Road Boring (Feet)</t>
  </si>
  <si>
    <t>Service Line (Feet)</t>
  </si>
  <si>
    <t>Vehicle 1 (Miles)</t>
  </si>
  <si>
    <t>Vehicle 2 (Miles)</t>
  </si>
  <si>
    <t>Total Water Tap Installation Cost</t>
  </si>
  <si>
    <t>Water Tap Cost Development</t>
  </si>
  <si>
    <t>Cost per Unit (incl Fringe)</t>
  </si>
  <si>
    <t>Employee 1 - On Site (Hours)</t>
  </si>
  <si>
    <t>Employee 2 - On Site (Hours)</t>
  </si>
  <si>
    <t>Employee 3 - On Site (Hours)</t>
  </si>
  <si>
    <t>Employee 4 - On Site (Hours)</t>
  </si>
  <si>
    <t>Employee 5 - On Site (Hours)</t>
  </si>
  <si>
    <t>Administrative (Hours)</t>
  </si>
  <si>
    <t>Total Materials and Supplies Cost</t>
  </si>
  <si>
    <t>Total Labor Cost</t>
  </si>
  <si>
    <t>Meter Setter</t>
  </si>
  <si>
    <t>Clean Out</t>
  </si>
  <si>
    <t>Tap</t>
  </si>
  <si>
    <t>Sewer Tap Cost Development</t>
  </si>
  <si>
    <t>Total Sewer Tap Installation Cost</t>
  </si>
  <si>
    <t>Total Equipment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</si>
</sst>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2" borderId="0" xfId="1" applyNumberFormat="1" applyFont="1" applyFill="1"/>
    <xf numFmtId="43" fontId="0" fillId="2" borderId="0" xfId="1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164" fontId="0" fillId="3" borderId="0" xfId="1" applyNumberFormat="1" applyFont="1" applyFill="1"/>
    <xf numFmtId="43" fontId="0" fillId="3" borderId="0" xfId="1" applyFont="1" applyFill="1"/>
    <xf numFmtId="0" fontId="2" fillId="3" borderId="0" xfId="0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3" fontId="2" fillId="3" borderId="0" xfId="1" applyFont="1" applyFill="1" applyAlignment="1">
      <alignment horizontal="center"/>
    </xf>
    <xf numFmtId="0" fontId="2" fillId="3" borderId="0" xfId="0" applyFont="1" applyFill="1" applyAlignment="1">
      <alignment horizontal="right"/>
    </xf>
    <xf numFmtId="43" fontId="2" fillId="3" borderId="0" xfId="1" applyFont="1" applyFill="1"/>
    <xf numFmtId="0" fontId="4" fillId="4" borderId="0" xfId="0" applyFont="1" applyFill="1"/>
    <xf numFmtId="0" fontId="0" fillId="4" borderId="0" xfId="0" applyFill="1"/>
    <xf numFmtId="164" fontId="0" fillId="4" borderId="0" xfId="1" applyNumberFormat="1" applyFont="1" applyFill="1"/>
    <xf numFmtId="43" fontId="0" fillId="4" borderId="0" xfId="1" applyFont="1" applyFill="1"/>
    <xf numFmtId="0" fontId="2" fillId="4" borderId="0" xfId="0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3" fontId="2" fillId="4" borderId="0" xfId="1" applyFont="1" applyFill="1" applyAlignment="1">
      <alignment horizontal="center" wrapText="1"/>
    </xf>
    <xf numFmtId="43" fontId="2" fillId="4" borderId="0" xfId="1" applyFont="1" applyFill="1" applyAlignment="1">
      <alignment horizontal="center"/>
    </xf>
    <xf numFmtId="0" fontId="2" fillId="4" borderId="0" xfId="0" applyFont="1" applyFill="1" applyAlignment="1">
      <alignment horizontal="right"/>
    </xf>
    <xf numFmtId="43" fontId="2" fillId="4" borderId="0" xfId="1" applyFont="1" applyFill="1"/>
    <xf numFmtId="0" fontId="4" fillId="5" borderId="0" xfId="0" applyFont="1" applyFill="1"/>
    <xf numFmtId="0" fontId="0" fillId="5" borderId="0" xfId="0" applyFill="1"/>
    <xf numFmtId="164" fontId="0" fillId="5" borderId="0" xfId="1" applyNumberFormat="1" applyFont="1" applyFill="1"/>
    <xf numFmtId="43" fontId="0" fillId="5" borderId="0" xfId="1" applyFont="1" applyFill="1"/>
    <xf numFmtId="0" fontId="2" fillId="5" borderId="0" xfId="0" applyFont="1" applyFill="1" applyAlignment="1">
      <alignment horizontal="center"/>
    </xf>
    <xf numFmtId="164" fontId="2" fillId="5" borderId="0" xfId="1" applyNumberFormat="1" applyFont="1" applyFill="1" applyAlignment="1">
      <alignment horizontal="center"/>
    </xf>
    <xf numFmtId="43" fontId="2" fillId="5" borderId="0" xfId="1" applyFont="1" applyFill="1" applyAlignment="1">
      <alignment horizontal="center"/>
    </xf>
    <xf numFmtId="0" fontId="2" fillId="5" borderId="0" xfId="0" applyFont="1" applyFill="1" applyAlignment="1">
      <alignment horizontal="right"/>
    </xf>
    <xf numFmtId="43" fontId="2" fillId="5" borderId="0" xfId="1" applyFont="1" applyFill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164" fontId="0" fillId="5" borderId="1" xfId="1" applyNumberFormat="1" applyFont="1" applyFill="1" applyBorder="1"/>
    <xf numFmtId="43" fontId="0" fillId="5" borderId="1" xfId="1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164" fontId="0" fillId="4" borderId="1" xfId="1" applyNumberFormat="1" applyFont="1" applyFill="1" applyBorder="1"/>
    <xf numFmtId="43" fontId="0" fillId="4" borderId="1" xfId="1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164" fontId="0" fillId="3" borderId="1" xfId="1" applyNumberFormat="1" applyFont="1" applyFill="1" applyBorder="1"/>
    <xf numFmtId="43" fontId="0" fillId="3" borderId="1" xfId="1" applyFont="1" applyFill="1" applyBorder="1"/>
    <xf numFmtId="0" fontId="4" fillId="2" borderId="0" xfId="0" applyFont="1" applyFill="1"/>
    <xf numFmtId="43" fontId="4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0785-EE47-4FFA-ADF4-C586A31B7B1E}">
  <sheetPr>
    <pageSetUpPr fitToPage="1"/>
  </sheetPr>
  <dimension ref="A1:J51"/>
  <sheetViews>
    <sheetView tabSelected="1" workbookViewId="0">
      <selection activeCell="H54" sqref="H54"/>
    </sheetView>
  </sheetViews>
  <sheetFormatPr defaultRowHeight="14.4" x14ac:dyDescent="0.3"/>
  <cols>
    <col min="1" max="2" width="2.77734375" customWidth="1"/>
    <col min="3" max="5" width="14.77734375" customWidth="1"/>
    <col min="6" max="6" width="15.77734375" style="2" customWidth="1"/>
    <col min="7" max="8" width="15.77734375" style="1" customWidth="1"/>
    <col min="9" max="10" width="2.77734375" customWidth="1"/>
    <col min="11" max="11" width="10.77734375" customWidth="1"/>
  </cols>
  <sheetData>
    <row r="1" spans="1:10" x14ac:dyDescent="0.3">
      <c r="A1" s="4"/>
      <c r="B1" s="4"/>
      <c r="C1" s="4"/>
      <c r="D1" s="4"/>
      <c r="E1" s="4"/>
      <c r="F1" s="5"/>
      <c r="G1" s="6"/>
      <c r="H1" s="6"/>
      <c r="I1" s="4"/>
      <c r="J1" s="4"/>
    </row>
    <row r="2" spans="1:10" ht="21" x14ac:dyDescent="0.4">
      <c r="A2" s="4"/>
      <c r="C2" s="7" t="s">
        <v>20</v>
      </c>
      <c r="J2" s="4"/>
    </row>
    <row r="3" spans="1:10" x14ac:dyDescent="0.3">
      <c r="A3" s="4"/>
      <c r="J3" s="4"/>
    </row>
    <row r="4" spans="1:10" ht="18" x14ac:dyDescent="0.35">
      <c r="A4" s="4"/>
      <c r="C4" s="9" t="s">
        <v>0</v>
      </c>
      <c r="D4" s="10"/>
      <c r="E4" s="10"/>
      <c r="F4" s="11"/>
      <c r="G4" s="12"/>
      <c r="H4" s="12"/>
      <c r="J4" s="4"/>
    </row>
    <row r="5" spans="1:10" ht="18" x14ac:dyDescent="0.35">
      <c r="A5" s="4"/>
      <c r="C5" s="9"/>
      <c r="D5" s="10"/>
      <c r="E5" s="10"/>
      <c r="F5" s="11"/>
      <c r="G5" s="12"/>
      <c r="H5" s="12"/>
      <c r="J5" s="4"/>
    </row>
    <row r="6" spans="1:10" s="3" customFormat="1" x14ac:dyDescent="0.3">
      <c r="A6" s="8"/>
      <c r="C6" s="13" t="s">
        <v>1</v>
      </c>
      <c r="D6" s="13"/>
      <c r="E6" s="13"/>
      <c r="F6" s="14" t="s">
        <v>2</v>
      </c>
      <c r="G6" s="15" t="s">
        <v>3</v>
      </c>
      <c r="H6" s="15" t="s">
        <v>4</v>
      </c>
      <c r="J6" s="8"/>
    </row>
    <row r="7" spans="1:10" x14ac:dyDescent="0.3">
      <c r="A7" s="4"/>
      <c r="C7" s="47" t="s">
        <v>5</v>
      </c>
      <c r="D7" s="48"/>
      <c r="E7" s="49"/>
      <c r="F7" s="50">
        <v>1</v>
      </c>
      <c r="G7" s="51">
        <v>250</v>
      </c>
      <c r="H7" s="51">
        <f>F7*G7</f>
        <v>250</v>
      </c>
      <c r="J7" s="4"/>
    </row>
    <row r="8" spans="1:10" x14ac:dyDescent="0.3">
      <c r="A8" s="4"/>
      <c r="C8" s="47" t="s">
        <v>6</v>
      </c>
      <c r="D8" s="48"/>
      <c r="E8" s="49"/>
      <c r="F8" s="50">
        <v>1</v>
      </c>
      <c r="G8" s="51">
        <v>50</v>
      </c>
      <c r="H8" s="51">
        <f t="shared" ref="H8:H18" si="0">F8*G8</f>
        <v>50</v>
      </c>
      <c r="J8" s="4"/>
    </row>
    <row r="9" spans="1:10" x14ac:dyDescent="0.3">
      <c r="A9" s="4"/>
      <c r="C9" s="47" t="s">
        <v>30</v>
      </c>
      <c r="D9" s="48"/>
      <c r="E9" s="49"/>
      <c r="F9" s="50">
        <v>1</v>
      </c>
      <c r="G9" s="51">
        <v>150</v>
      </c>
      <c r="H9" s="51">
        <f t="shared" si="0"/>
        <v>150</v>
      </c>
      <c r="J9" s="4"/>
    </row>
    <row r="10" spans="1:10" x14ac:dyDescent="0.3">
      <c r="A10" s="4"/>
      <c r="C10" s="47" t="s">
        <v>16</v>
      </c>
      <c r="D10" s="48"/>
      <c r="E10" s="49"/>
      <c r="F10" s="50">
        <v>100</v>
      </c>
      <c r="G10" s="51">
        <v>4</v>
      </c>
      <c r="H10" s="51">
        <f t="shared" si="0"/>
        <v>400</v>
      </c>
      <c r="J10" s="4"/>
    </row>
    <row r="11" spans="1:10" x14ac:dyDescent="0.3">
      <c r="A11" s="4"/>
      <c r="C11" s="47" t="s">
        <v>7</v>
      </c>
      <c r="D11" s="48"/>
      <c r="E11" s="49"/>
      <c r="F11" s="50">
        <v>1</v>
      </c>
      <c r="G11" s="51">
        <v>50</v>
      </c>
      <c r="H11" s="51">
        <f t="shared" si="0"/>
        <v>50</v>
      </c>
      <c r="J11" s="4"/>
    </row>
    <row r="12" spans="1:10" x14ac:dyDescent="0.3">
      <c r="A12" s="4"/>
      <c r="C12" s="47" t="s">
        <v>8</v>
      </c>
      <c r="D12" s="48"/>
      <c r="E12" s="49"/>
      <c r="F12" s="50">
        <v>1</v>
      </c>
      <c r="G12" s="51">
        <v>50</v>
      </c>
      <c r="H12" s="51">
        <f t="shared" si="0"/>
        <v>50</v>
      </c>
      <c r="J12" s="4"/>
    </row>
    <row r="13" spans="1:10" x14ac:dyDescent="0.3">
      <c r="A13" s="4"/>
      <c r="C13" s="47" t="s">
        <v>9</v>
      </c>
      <c r="D13" s="48"/>
      <c r="E13" s="49"/>
      <c r="F13" s="50">
        <v>1</v>
      </c>
      <c r="G13" s="51">
        <v>50</v>
      </c>
      <c r="H13" s="51">
        <f t="shared" si="0"/>
        <v>50</v>
      </c>
      <c r="J13" s="4"/>
    </row>
    <row r="14" spans="1:10" x14ac:dyDescent="0.3">
      <c r="A14" s="4"/>
      <c r="C14" s="47" t="s">
        <v>10</v>
      </c>
      <c r="D14" s="48"/>
      <c r="E14" s="49"/>
      <c r="F14" s="50">
        <v>0</v>
      </c>
      <c r="G14" s="51">
        <v>0</v>
      </c>
      <c r="H14" s="51">
        <f t="shared" si="0"/>
        <v>0</v>
      </c>
      <c r="J14" s="4"/>
    </row>
    <row r="15" spans="1:10" x14ac:dyDescent="0.3">
      <c r="A15" s="4"/>
      <c r="C15" s="47" t="s">
        <v>10</v>
      </c>
      <c r="D15" s="48"/>
      <c r="E15" s="49"/>
      <c r="F15" s="50">
        <v>0</v>
      </c>
      <c r="G15" s="51">
        <v>0</v>
      </c>
      <c r="H15" s="51">
        <f t="shared" si="0"/>
        <v>0</v>
      </c>
      <c r="J15" s="4"/>
    </row>
    <row r="16" spans="1:10" x14ac:dyDescent="0.3">
      <c r="A16" s="4"/>
      <c r="C16" s="47" t="s">
        <v>10</v>
      </c>
      <c r="D16" s="48"/>
      <c r="E16" s="49"/>
      <c r="F16" s="50">
        <v>0</v>
      </c>
      <c r="G16" s="51">
        <v>0</v>
      </c>
      <c r="H16" s="51">
        <f t="shared" ref="H16" si="1">F16*G16</f>
        <v>0</v>
      </c>
      <c r="J16" s="4"/>
    </row>
    <row r="17" spans="1:10" x14ac:dyDescent="0.3">
      <c r="A17" s="4"/>
      <c r="C17" s="47" t="s">
        <v>10</v>
      </c>
      <c r="D17" s="48"/>
      <c r="E17" s="49"/>
      <c r="F17" s="50">
        <v>0</v>
      </c>
      <c r="G17" s="51">
        <v>0</v>
      </c>
      <c r="H17" s="51">
        <f t="shared" si="0"/>
        <v>0</v>
      </c>
      <c r="J17" s="4"/>
    </row>
    <row r="18" spans="1:10" x14ac:dyDescent="0.3">
      <c r="A18" s="4"/>
      <c r="C18" s="47" t="s">
        <v>10</v>
      </c>
      <c r="D18" s="48"/>
      <c r="E18" s="49"/>
      <c r="F18" s="50">
        <v>0</v>
      </c>
      <c r="G18" s="51">
        <v>0</v>
      </c>
      <c r="H18" s="51">
        <f t="shared" si="0"/>
        <v>0</v>
      </c>
      <c r="J18" s="4"/>
    </row>
    <row r="19" spans="1:10" x14ac:dyDescent="0.3">
      <c r="A19" s="4"/>
      <c r="C19" s="10"/>
      <c r="D19" s="10"/>
      <c r="E19" s="10"/>
      <c r="F19" s="11"/>
      <c r="G19" s="16" t="s">
        <v>28</v>
      </c>
      <c r="H19" s="17">
        <f>SUM(H7:H18)</f>
        <v>1000</v>
      </c>
      <c r="J19" s="4"/>
    </row>
    <row r="20" spans="1:10" x14ac:dyDescent="0.3">
      <c r="A20" s="4"/>
      <c r="J20" s="4"/>
    </row>
    <row r="21" spans="1:10" ht="18" x14ac:dyDescent="0.35">
      <c r="A21" s="4"/>
      <c r="C21" s="18" t="s">
        <v>11</v>
      </c>
      <c r="D21" s="19"/>
      <c r="E21" s="19"/>
      <c r="F21" s="20"/>
      <c r="G21" s="21"/>
      <c r="H21" s="21"/>
      <c r="J21" s="4"/>
    </row>
    <row r="22" spans="1:10" s="3" customFormat="1" ht="28.8" x14ac:dyDescent="0.3">
      <c r="A22" s="8"/>
      <c r="C22" s="22" t="s">
        <v>1</v>
      </c>
      <c r="D22" s="22"/>
      <c r="E22" s="22"/>
      <c r="F22" s="23" t="s">
        <v>2</v>
      </c>
      <c r="G22" s="24" t="s">
        <v>21</v>
      </c>
      <c r="H22" s="25" t="s">
        <v>4</v>
      </c>
      <c r="J22" s="8"/>
    </row>
    <row r="23" spans="1:10" x14ac:dyDescent="0.3">
      <c r="A23" s="4"/>
      <c r="C23" s="42" t="s">
        <v>22</v>
      </c>
      <c r="D23" s="43"/>
      <c r="E23" s="44"/>
      <c r="F23" s="45">
        <v>3</v>
      </c>
      <c r="G23" s="46">
        <v>40</v>
      </c>
      <c r="H23" s="46">
        <f>F23*G23</f>
        <v>120</v>
      </c>
      <c r="J23" s="4"/>
    </row>
    <row r="24" spans="1:10" x14ac:dyDescent="0.3">
      <c r="A24" s="4"/>
      <c r="C24" s="42" t="s">
        <v>23</v>
      </c>
      <c r="D24" s="43"/>
      <c r="E24" s="44"/>
      <c r="F24" s="45">
        <v>3</v>
      </c>
      <c r="G24" s="46">
        <v>32.5</v>
      </c>
      <c r="H24" s="46">
        <f t="shared" ref="H24:H34" si="2">F24*G24</f>
        <v>97.5</v>
      </c>
      <c r="J24" s="4"/>
    </row>
    <row r="25" spans="1:10" x14ac:dyDescent="0.3">
      <c r="A25" s="4"/>
      <c r="C25" s="42" t="s">
        <v>24</v>
      </c>
      <c r="D25" s="43"/>
      <c r="E25" s="44"/>
      <c r="F25" s="45">
        <v>3</v>
      </c>
      <c r="G25" s="46">
        <v>32.5</v>
      </c>
      <c r="H25" s="46">
        <f t="shared" si="2"/>
        <v>97.5</v>
      </c>
      <c r="J25" s="4"/>
    </row>
    <row r="26" spans="1:10" x14ac:dyDescent="0.3">
      <c r="A26" s="4"/>
      <c r="C26" s="42" t="s">
        <v>25</v>
      </c>
      <c r="D26" s="43"/>
      <c r="E26" s="44"/>
      <c r="F26" s="45">
        <v>0</v>
      </c>
      <c r="G26" s="46">
        <v>0</v>
      </c>
      <c r="H26" s="46">
        <f t="shared" si="2"/>
        <v>0</v>
      </c>
      <c r="J26" s="4"/>
    </row>
    <row r="27" spans="1:10" x14ac:dyDescent="0.3">
      <c r="A27" s="4"/>
      <c r="C27" s="42" t="s">
        <v>26</v>
      </c>
      <c r="D27" s="43"/>
      <c r="E27" s="44"/>
      <c r="F27" s="45">
        <v>0</v>
      </c>
      <c r="G27" s="46">
        <v>0</v>
      </c>
      <c r="H27" s="46">
        <f t="shared" si="2"/>
        <v>0</v>
      </c>
      <c r="J27" s="4"/>
    </row>
    <row r="28" spans="1:10" x14ac:dyDescent="0.3">
      <c r="A28" s="4"/>
      <c r="C28" s="42" t="s">
        <v>27</v>
      </c>
      <c r="D28" s="43"/>
      <c r="E28" s="44"/>
      <c r="F28" s="45">
        <v>1</v>
      </c>
      <c r="G28" s="46">
        <v>28</v>
      </c>
      <c r="H28" s="46">
        <f t="shared" si="2"/>
        <v>28</v>
      </c>
      <c r="J28" s="4"/>
    </row>
    <row r="29" spans="1:10" x14ac:dyDescent="0.3">
      <c r="A29" s="4"/>
      <c r="C29" s="42" t="s">
        <v>12</v>
      </c>
      <c r="D29" s="43"/>
      <c r="E29" s="44"/>
      <c r="F29" s="45">
        <v>0</v>
      </c>
      <c r="G29" s="46">
        <v>125</v>
      </c>
      <c r="H29" s="46">
        <f t="shared" si="2"/>
        <v>0</v>
      </c>
      <c r="J29" s="4"/>
    </row>
    <row r="30" spans="1:10" x14ac:dyDescent="0.3">
      <c r="A30" s="4"/>
      <c r="C30" s="42" t="s">
        <v>10</v>
      </c>
      <c r="D30" s="43"/>
      <c r="E30" s="44"/>
      <c r="F30" s="45">
        <v>0</v>
      </c>
      <c r="G30" s="46">
        <v>0</v>
      </c>
      <c r="H30" s="46">
        <f t="shared" si="2"/>
        <v>0</v>
      </c>
      <c r="J30" s="4"/>
    </row>
    <row r="31" spans="1:10" x14ac:dyDescent="0.3">
      <c r="A31" s="4"/>
      <c r="C31" s="42" t="s">
        <v>10</v>
      </c>
      <c r="D31" s="43"/>
      <c r="E31" s="44"/>
      <c r="F31" s="45">
        <v>0</v>
      </c>
      <c r="G31" s="46">
        <v>0</v>
      </c>
      <c r="H31" s="46">
        <f t="shared" ref="H31" si="3">F31*G31</f>
        <v>0</v>
      </c>
      <c r="J31" s="4"/>
    </row>
    <row r="32" spans="1:10" x14ac:dyDescent="0.3">
      <c r="A32" s="4"/>
      <c r="C32" s="42" t="s">
        <v>10</v>
      </c>
      <c r="D32" s="43"/>
      <c r="E32" s="44"/>
      <c r="F32" s="45">
        <v>0</v>
      </c>
      <c r="G32" s="46">
        <v>0</v>
      </c>
      <c r="H32" s="46">
        <f t="shared" si="2"/>
        <v>0</v>
      </c>
      <c r="J32" s="4"/>
    </row>
    <row r="33" spans="1:10" x14ac:dyDescent="0.3">
      <c r="A33" s="4"/>
      <c r="C33" s="42" t="s">
        <v>10</v>
      </c>
      <c r="D33" s="43"/>
      <c r="E33" s="44"/>
      <c r="F33" s="45">
        <v>0</v>
      </c>
      <c r="G33" s="46">
        <v>0</v>
      </c>
      <c r="H33" s="46">
        <f t="shared" si="2"/>
        <v>0</v>
      </c>
      <c r="J33" s="4"/>
    </row>
    <row r="34" spans="1:10" x14ac:dyDescent="0.3">
      <c r="A34" s="4"/>
      <c r="C34" s="42" t="s">
        <v>10</v>
      </c>
      <c r="D34" s="43"/>
      <c r="E34" s="44"/>
      <c r="F34" s="45">
        <v>0</v>
      </c>
      <c r="G34" s="46">
        <v>0</v>
      </c>
      <c r="H34" s="46">
        <f t="shared" si="2"/>
        <v>0</v>
      </c>
      <c r="J34" s="4"/>
    </row>
    <row r="35" spans="1:10" x14ac:dyDescent="0.3">
      <c r="A35" s="4"/>
      <c r="C35" s="19"/>
      <c r="D35" s="19"/>
      <c r="E35" s="19"/>
      <c r="F35" s="20"/>
      <c r="G35" s="26" t="s">
        <v>29</v>
      </c>
      <c r="H35" s="27">
        <f>SUM(H23:H34)</f>
        <v>343</v>
      </c>
      <c r="J35" s="4"/>
    </row>
    <row r="36" spans="1:10" x14ac:dyDescent="0.3">
      <c r="A36" s="4"/>
      <c r="J36" s="4"/>
    </row>
    <row r="37" spans="1:10" ht="18" x14ac:dyDescent="0.35">
      <c r="A37" s="4"/>
      <c r="C37" s="28" t="s">
        <v>13</v>
      </c>
      <c r="D37" s="29"/>
      <c r="E37" s="29"/>
      <c r="F37" s="30"/>
      <c r="G37" s="31"/>
      <c r="H37" s="31"/>
      <c r="J37" s="4"/>
    </row>
    <row r="38" spans="1:10" ht="18" x14ac:dyDescent="0.35">
      <c r="A38" s="4"/>
      <c r="C38" s="28"/>
      <c r="D38" s="29"/>
      <c r="E38" s="29"/>
      <c r="F38" s="30"/>
      <c r="G38" s="31"/>
      <c r="H38" s="31"/>
      <c r="J38" s="4"/>
    </row>
    <row r="39" spans="1:10" s="3" customFormat="1" x14ac:dyDescent="0.3">
      <c r="A39" s="8"/>
      <c r="C39" s="32" t="s">
        <v>1</v>
      </c>
      <c r="D39" s="32"/>
      <c r="E39" s="32"/>
      <c r="F39" s="33" t="s">
        <v>2</v>
      </c>
      <c r="G39" s="34" t="s">
        <v>3</v>
      </c>
      <c r="H39" s="34" t="s">
        <v>4</v>
      </c>
      <c r="J39" s="8"/>
    </row>
    <row r="40" spans="1:10" x14ac:dyDescent="0.3">
      <c r="A40" s="4"/>
      <c r="C40" s="37" t="s">
        <v>14</v>
      </c>
      <c r="D40" s="38"/>
      <c r="E40" s="39"/>
      <c r="F40" s="40">
        <v>3</v>
      </c>
      <c r="G40" s="41">
        <v>100</v>
      </c>
      <c r="H40" s="41">
        <f>F40*G40</f>
        <v>300</v>
      </c>
      <c r="J40" s="4"/>
    </row>
    <row r="41" spans="1:10" x14ac:dyDescent="0.3">
      <c r="A41" s="4"/>
      <c r="C41" s="37" t="s">
        <v>17</v>
      </c>
      <c r="D41" s="38"/>
      <c r="E41" s="39"/>
      <c r="F41" s="40">
        <v>8</v>
      </c>
      <c r="G41" s="41">
        <v>0.75</v>
      </c>
      <c r="H41" s="41">
        <f t="shared" ref="H41:H48" si="4">F41*G41</f>
        <v>6</v>
      </c>
      <c r="J41" s="4"/>
    </row>
    <row r="42" spans="1:10" x14ac:dyDescent="0.3">
      <c r="A42" s="4"/>
      <c r="C42" s="37" t="s">
        <v>18</v>
      </c>
      <c r="D42" s="38"/>
      <c r="E42" s="39"/>
      <c r="F42" s="40">
        <v>8</v>
      </c>
      <c r="G42" s="41">
        <v>0.75</v>
      </c>
      <c r="H42" s="41">
        <f t="shared" si="4"/>
        <v>6</v>
      </c>
      <c r="J42" s="4"/>
    </row>
    <row r="43" spans="1:10" x14ac:dyDescent="0.3">
      <c r="A43" s="4"/>
      <c r="C43" s="37" t="s">
        <v>15</v>
      </c>
      <c r="D43" s="38"/>
      <c r="E43" s="39"/>
      <c r="F43" s="40">
        <v>5</v>
      </c>
      <c r="G43" s="41">
        <v>50</v>
      </c>
      <c r="H43" s="41">
        <f t="shared" si="4"/>
        <v>250</v>
      </c>
      <c r="J43" s="4"/>
    </row>
    <row r="44" spans="1:10" x14ac:dyDescent="0.3">
      <c r="A44" s="4"/>
      <c r="C44" s="37" t="s">
        <v>10</v>
      </c>
      <c r="D44" s="38"/>
      <c r="E44" s="39"/>
      <c r="F44" s="40">
        <v>0</v>
      </c>
      <c r="G44" s="41">
        <v>0</v>
      </c>
      <c r="H44" s="41">
        <f t="shared" si="4"/>
        <v>0</v>
      </c>
      <c r="J44" s="4"/>
    </row>
    <row r="45" spans="1:10" x14ac:dyDescent="0.3">
      <c r="A45" s="4"/>
      <c r="C45" s="37" t="s">
        <v>10</v>
      </c>
      <c r="D45" s="38"/>
      <c r="E45" s="39"/>
      <c r="F45" s="40">
        <v>0</v>
      </c>
      <c r="G45" s="41">
        <v>0</v>
      </c>
      <c r="H45" s="41">
        <f t="shared" ref="H45" si="5">F45*G45</f>
        <v>0</v>
      </c>
      <c r="J45" s="4"/>
    </row>
    <row r="46" spans="1:10" x14ac:dyDescent="0.3">
      <c r="A46" s="4"/>
      <c r="C46" s="37" t="s">
        <v>10</v>
      </c>
      <c r="D46" s="38"/>
      <c r="E46" s="39"/>
      <c r="F46" s="40">
        <v>0</v>
      </c>
      <c r="G46" s="41">
        <v>0</v>
      </c>
      <c r="H46" s="41">
        <f t="shared" si="4"/>
        <v>0</v>
      </c>
      <c r="J46" s="4"/>
    </row>
    <row r="47" spans="1:10" x14ac:dyDescent="0.3">
      <c r="A47" s="4"/>
      <c r="C47" s="37" t="s">
        <v>10</v>
      </c>
      <c r="D47" s="38"/>
      <c r="E47" s="39"/>
      <c r="F47" s="40">
        <v>0</v>
      </c>
      <c r="G47" s="41">
        <v>0</v>
      </c>
      <c r="H47" s="41">
        <f t="shared" si="4"/>
        <v>0</v>
      </c>
      <c r="J47" s="4"/>
    </row>
    <row r="48" spans="1:10" x14ac:dyDescent="0.3">
      <c r="A48" s="4"/>
      <c r="C48" s="37" t="s">
        <v>10</v>
      </c>
      <c r="D48" s="38"/>
      <c r="E48" s="39"/>
      <c r="F48" s="40">
        <v>0</v>
      </c>
      <c r="G48" s="41">
        <v>0</v>
      </c>
      <c r="H48" s="41">
        <f t="shared" si="4"/>
        <v>0</v>
      </c>
      <c r="J48" s="4"/>
    </row>
    <row r="49" spans="1:10" x14ac:dyDescent="0.3">
      <c r="A49" s="4"/>
      <c r="C49" s="29"/>
      <c r="D49" s="29"/>
      <c r="E49" s="29"/>
      <c r="F49" s="30"/>
      <c r="G49" s="35" t="s">
        <v>35</v>
      </c>
      <c r="H49" s="36">
        <f>SUM(H40:H48)</f>
        <v>562</v>
      </c>
      <c r="J49" s="4"/>
    </row>
    <row r="50" spans="1:10" x14ac:dyDescent="0.3">
      <c r="A50" s="4"/>
      <c r="J50" s="4"/>
    </row>
    <row r="51" spans="1:10" ht="18" x14ac:dyDescent="0.35">
      <c r="A51" s="4"/>
      <c r="B51" s="4"/>
      <c r="C51" s="4"/>
      <c r="D51" s="52" t="s">
        <v>19</v>
      </c>
      <c r="E51" s="4"/>
      <c r="F51" s="5"/>
      <c r="G51" s="6"/>
      <c r="H51" s="53">
        <f>H19+H35+H49</f>
        <v>1905</v>
      </c>
      <c r="I51" s="4"/>
      <c r="J51" s="4"/>
    </row>
  </sheetData>
  <pageMargins left="0.7" right="0.7" top="0.75" bottom="0.75" header="0.3" footer="0.3"/>
  <pageSetup scale="8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CBC2-92D4-4A7A-8B9F-9A33F8844949}">
  <sheetPr>
    <pageSetUpPr fitToPage="1"/>
  </sheetPr>
  <dimension ref="A1:J51"/>
  <sheetViews>
    <sheetView topLeftCell="A28" workbookViewId="0">
      <selection activeCell="G49" sqref="G49"/>
    </sheetView>
  </sheetViews>
  <sheetFormatPr defaultRowHeight="14.4" x14ac:dyDescent="0.3"/>
  <cols>
    <col min="1" max="2" width="2.77734375" customWidth="1"/>
    <col min="3" max="5" width="14.77734375" customWidth="1"/>
    <col min="6" max="6" width="15.77734375" style="2" customWidth="1"/>
    <col min="7" max="8" width="15.77734375" style="1" customWidth="1"/>
    <col min="9" max="10" width="2.77734375" customWidth="1"/>
    <col min="11" max="11" width="10.77734375" customWidth="1"/>
  </cols>
  <sheetData>
    <row r="1" spans="1:10" x14ac:dyDescent="0.3">
      <c r="A1" s="4"/>
      <c r="B1" s="4"/>
      <c r="C1" s="4"/>
      <c r="D1" s="4"/>
      <c r="E1" s="4"/>
      <c r="F1" s="5"/>
      <c r="G1" s="6"/>
      <c r="H1" s="6"/>
      <c r="I1" s="4"/>
      <c r="J1" s="4"/>
    </row>
    <row r="2" spans="1:10" ht="21" x14ac:dyDescent="0.4">
      <c r="A2" s="4"/>
      <c r="C2" s="7" t="s">
        <v>33</v>
      </c>
      <c r="J2" s="4"/>
    </row>
    <row r="3" spans="1:10" x14ac:dyDescent="0.3">
      <c r="A3" s="4"/>
      <c r="J3" s="4"/>
    </row>
    <row r="4" spans="1:10" ht="18" x14ac:dyDescent="0.35">
      <c r="A4" s="4"/>
      <c r="C4" s="9" t="s">
        <v>0</v>
      </c>
      <c r="D4" s="10"/>
      <c r="E4" s="10"/>
      <c r="F4" s="11"/>
      <c r="G4" s="12"/>
      <c r="H4" s="12"/>
      <c r="J4" s="4"/>
    </row>
    <row r="5" spans="1:10" ht="18" x14ac:dyDescent="0.35">
      <c r="A5" s="4"/>
      <c r="C5" s="9"/>
      <c r="D5" s="10"/>
      <c r="E5" s="10"/>
      <c r="F5" s="11"/>
      <c r="G5" s="12"/>
      <c r="H5" s="12"/>
      <c r="J5" s="4"/>
    </row>
    <row r="6" spans="1:10" s="3" customFormat="1" x14ac:dyDescent="0.3">
      <c r="A6" s="8"/>
      <c r="C6" s="13" t="s">
        <v>1</v>
      </c>
      <c r="D6" s="13"/>
      <c r="E6" s="13"/>
      <c r="F6" s="14" t="s">
        <v>2</v>
      </c>
      <c r="G6" s="15" t="s">
        <v>3</v>
      </c>
      <c r="H6" s="15" t="s">
        <v>4</v>
      </c>
      <c r="J6" s="8"/>
    </row>
    <row r="7" spans="1:10" x14ac:dyDescent="0.3">
      <c r="A7" s="4"/>
      <c r="C7" s="47" t="s">
        <v>16</v>
      </c>
      <c r="D7" s="48"/>
      <c r="E7" s="49"/>
      <c r="F7" s="50">
        <v>15</v>
      </c>
      <c r="G7" s="51">
        <v>4</v>
      </c>
      <c r="H7" s="51">
        <f>F7*G7</f>
        <v>60</v>
      </c>
      <c r="J7" s="4"/>
    </row>
    <row r="8" spans="1:10" x14ac:dyDescent="0.3">
      <c r="A8" s="4"/>
      <c r="C8" s="47" t="s">
        <v>7</v>
      </c>
      <c r="D8" s="48"/>
      <c r="E8" s="49"/>
      <c r="F8" s="50">
        <v>1</v>
      </c>
      <c r="G8" s="51">
        <v>50</v>
      </c>
      <c r="H8" s="51">
        <f t="shared" ref="H8:H18" si="0">F8*G8</f>
        <v>50</v>
      </c>
      <c r="J8" s="4"/>
    </row>
    <row r="9" spans="1:10" x14ac:dyDescent="0.3">
      <c r="A9" s="4"/>
      <c r="C9" s="47" t="s">
        <v>9</v>
      </c>
      <c r="D9" s="48"/>
      <c r="E9" s="49"/>
      <c r="F9" s="50">
        <v>1</v>
      </c>
      <c r="G9" s="51">
        <v>50</v>
      </c>
      <c r="H9" s="51">
        <f t="shared" si="0"/>
        <v>50</v>
      </c>
      <c r="J9" s="4"/>
    </row>
    <row r="10" spans="1:10" x14ac:dyDescent="0.3">
      <c r="A10" s="4"/>
      <c r="C10" s="47" t="s">
        <v>31</v>
      </c>
      <c r="D10" s="48"/>
      <c r="E10" s="49"/>
      <c r="F10" s="50">
        <v>1</v>
      </c>
      <c r="G10" s="51">
        <v>50</v>
      </c>
      <c r="H10" s="51">
        <f t="shared" si="0"/>
        <v>50</v>
      </c>
      <c r="J10" s="4"/>
    </row>
    <row r="11" spans="1:10" x14ac:dyDescent="0.3">
      <c r="A11" s="4"/>
      <c r="C11" s="47" t="s">
        <v>8</v>
      </c>
      <c r="D11" s="48"/>
      <c r="E11" s="49"/>
      <c r="F11" s="50">
        <v>1</v>
      </c>
      <c r="G11" s="51">
        <v>150</v>
      </c>
      <c r="H11" s="51">
        <f t="shared" si="0"/>
        <v>150</v>
      </c>
      <c r="J11" s="4"/>
    </row>
    <row r="12" spans="1:10" x14ac:dyDescent="0.3">
      <c r="A12" s="4"/>
      <c r="C12" s="47" t="s">
        <v>32</v>
      </c>
      <c r="D12" s="48"/>
      <c r="E12" s="49"/>
      <c r="F12" s="50">
        <v>1</v>
      </c>
      <c r="G12" s="51">
        <v>50</v>
      </c>
      <c r="H12" s="51">
        <f t="shared" si="0"/>
        <v>50</v>
      </c>
      <c r="J12" s="4"/>
    </row>
    <row r="13" spans="1:10" x14ac:dyDescent="0.3">
      <c r="A13" s="4"/>
      <c r="C13" s="47" t="s">
        <v>10</v>
      </c>
      <c r="D13" s="48"/>
      <c r="E13" s="49"/>
      <c r="F13" s="50">
        <v>0</v>
      </c>
      <c r="G13" s="51">
        <v>0</v>
      </c>
      <c r="H13" s="51">
        <f t="shared" si="0"/>
        <v>0</v>
      </c>
      <c r="J13" s="4"/>
    </row>
    <row r="14" spans="1:10" x14ac:dyDescent="0.3">
      <c r="A14" s="4"/>
      <c r="C14" s="47" t="s">
        <v>10</v>
      </c>
      <c r="D14" s="48"/>
      <c r="E14" s="49"/>
      <c r="F14" s="50">
        <v>0</v>
      </c>
      <c r="G14" s="51">
        <v>0</v>
      </c>
      <c r="H14" s="51">
        <f t="shared" si="0"/>
        <v>0</v>
      </c>
      <c r="J14" s="4"/>
    </row>
    <row r="15" spans="1:10" x14ac:dyDescent="0.3">
      <c r="A15" s="4"/>
      <c r="C15" s="47" t="s">
        <v>10</v>
      </c>
      <c r="D15" s="48"/>
      <c r="E15" s="49"/>
      <c r="F15" s="50">
        <v>0</v>
      </c>
      <c r="G15" s="51">
        <v>0</v>
      </c>
      <c r="H15" s="51">
        <f t="shared" si="0"/>
        <v>0</v>
      </c>
      <c r="J15" s="4"/>
    </row>
    <row r="16" spans="1:10" x14ac:dyDescent="0.3">
      <c r="A16" s="4"/>
      <c r="C16" s="47" t="s">
        <v>10</v>
      </c>
      <c r="D16" s="48"/>
      <c r="E16" s="49"/>
      <c r="F16" s="50">
        <v>0</v>
      </c>
      <c r="G16" s="51">
        <v>0</v>
      </c>
      <c r="H16" s="51">
        <f t="shared" si="0"/>
        <v>0</v>
      </c>
      <c r="J16" s="4"/>
    </row>
    <row r="17" spans="1:10" x14ac:dyDescent="0.3">
      <c r="A17" s="4"/>
      <c r="C17" s="47" t="s">
        <v>10</v>
      </c>
      <c r="D17" s="48"/>
      <c r="E17" s="49"/>
      <c r="F17" s="50">
        <v>0</v>
      </c>
      <c r="G17" s="51">
        <v>0</v>
      </c>
      <c r="H17" s="51">
        <f t="shared" si="0"/>
        <v>0</v>
      </c>
      <c r="J17" s="4"/>
    </row>
    <row r="18" spans="1:10" x14ac:dyDescent="0.3">
      <c r="A18" s="4"/>
      <c r="C18" s="47" t="s">
        <v>10</v>
      </c>
      <c r="D18" s="48"/>
      <c r="E18" s="49"/>
      <c r="F18" s="50">
        <v>0</v>
      </c>
      <c r="G18" s="51">
        <v>0</v>
      </c>
      <c r="H18" s="51">
        <f t="shared" si="0"/>
        <v>0</v>
      </c>
      <c r="J18" s="4"/>
    </row>
    <row r="19" spans="1:10" x14ac:dyDescent="0.3">
      <c r="A19" s="4"/>
      <c r="C19" s="10"/>
      <c r="D19" s="10"/>
      <c r="E19" s="10"/>
      <c r="F19" s="11"/>
      <c r="G19" s="16" t="s">
        <v>28</v>
      </c>
      <c r="H19" s="17">
        <f>SUM(H7:H18)</f>
        <v>410</v>
      </c>
      <c r="J19" s="4"/>
    </row>
    <row r="20" spans="1:10" x14ac:dyDescent="0.3">
      <c r="A20" s="4"/>
      <c r="J20" s="4"/>
    </row>
    <row r="21" spans="1:10" ht="18" x14ac:dyDescent="0.35">
      <c r="A21" s="4"/>
      <c r="C21" s="18" t="s">
        <v>11</v>
      </c>
      <c r="D21" s="19"/>
      <c r="E21" s="19"/>
      <c r="F21" s="20"/>
      <c r="G21" s="21"/>
      <c r="H21" s="21"/>
      <c r="J21" s="4"/>
    </row>
    <row r="22" spans="1:10" s="3" customFormat="1" ht="28.8" x14ac:dyDescent="0.3">
      <c r="A22" s="8"/>
      <c r="C22" s="22" t="s">
        <v>1</v>
      </c>
      <c r="D22" s="22"/>
      <c r="E22" s="22"/>
      <c r="F22" s="23" t="s">
        <v>2</v>
      </c>
      <c r="G22" s="24" t="s">
        <v>21</v>
      </c>
      <c r="H22" s="25" t="s">
        <v>4</v>
      </c>
      <c r="J22" s="8"/>
    </row>
    <row r="23" spans="1:10" x14ac:dyDescent="0.3">
      <c r="A23" s="4"/>
      <c r="C23" s="42" t="s">
        <v>22</v>
      </c>
      <c r="D23" s="43"/>
      <c r="E23" s="44"/>
      <c r="F23" s="45">
        <v>3</v>
      </c>
      <c r="G23" s="46">
        <v>40</v>
      </c>
      <c r="H23" s="46">
        <f>F23*G23</f>
        <v>120</v>
      </c>
      <c r="J23" s="4"/>
    </row>
    <row r="24" spans="1:10" x14ac:dyDescent="0.3">
      <c r="A24" s="4"/>
      <c r="C24" s="42" t="s">
        <v>23</v>
      </c>
      <c r="D24" s="43"/>
      <c r="E24" s="44"/>
      <c r="F24" s="45">
        <v>3</v>
      </c>
      <c r="G24" s="46">
        <v>32.5</v>
      </c>
      <c r="H24" s="46">
        <f t="shared" ref="H24:H34" si="1">F24*G24</f>
        <v>97.5</v>
      </c>
      <c r="J24" s="4"/>
    </row>
    <row r="25" spans="1:10" x14ac:dyDescent="0.3">
      <c r="A25" s="4"/>
      <c r="C25" s="42" t="s">
        <v>24</v>
      </c>
      <c r="D25" s="43"/>
      <c r="E25" s="44"/>
      <c r="F25" s="45">
        <v>3</v>
      </c>
      <c r="G25" s="46">
        <v>32.5</v>
      </c>
      <c r="H25" s="46">
        <f t="shared" si="1"/>
        <v>97.5</v>
      </c>
      <c r="J25" s="4"/>
    </row>
    <row r="26" spans="1:10" x14ac:dyDescent="0.3">
      <c r="A26" s="4"/>
      <c r="C26" s="42" t="s">
        <v>25</v>
      </c>
      <c r="D26" s="43"/>
      <c r="E26" s="44"/>
      <c r="F26" s="45">
        <v>0</v>
      </c>
      <c r="G26" s="46">
        <v>0</v>
      </c>
      <c r="H26" s="46">
        <f t="shared" si="1"/>
        <v>0</v>
      </c>
      <c r="J26" s="4"/>
    </row>
    <row r="27" spans="1:10" x14ac:dyDescent="0.3">
      <c r="A27" s="4"/>
      <c r="C27" s="42" t="s">
        <v>26</v>
      </c>
      <c r="D27" s="43"/>
      <c r="E27" s="44"/>
      <c r="F27" s="45">
        <v>0</v>
      </c>
      <c r="G27" s="46">
        <v>0</v>
      </c>
      <c r="H27" s="46">
        <f t="shared" si="1"/>
        <v>0</v>
      </c>
      <c r="J27" s="4"/>
    </row>
    <row r="28" spans="1:10" x14ac:dyDescent="0.3">
      <c r="A28" s="4"/>
      <c r="C28" s="42" t="s">
        <v>27</v>
      </c>
      <c r="D28" s="43"/>
      <c r="E28" s="44"/>
      <c r="F28" s="45">
        <v>1</v>
      </c>
      <c r="G28" s="46">
        <v>28</v>
      </c>
      <c r="H28" s="46">
        <f t="shared" si="1"/>
        <v>28</v>
      </c>
      <c r="J28" s="4"/>
    </row>
    <row r="29" spans="1:10" x14ac:dyDescent="0.3">
      <c r="A29" s="4"/>
      <c r="C29" s="42" t="s">
        <v>12</v>
      </c>
      <c r="D29" s="43"/>
      <c r="E29" s="44"/>
      <c r="F29" s="45">
        <v>0</v>
      </c>
      <c r="G29" s="46">
        <v>125</v>
      </c>
      <c r="H29" s="46">
        <f t="shared" si="1"/>
        <v>0</v>
      </c>
      <c r="J29" s="4"/>
    </row>
    <row r="30" spans="1:10" x14ac:dyDescent="0.3">
      <c r="A30" s="4"/>
      <c r="C30" s="42" t="s">
        <v>10</v>
      </c>
      <c r="D30" s="43"/>
      <c r="E30" s="44"/>
      <c r="F30" s="45">
        <v>0</v>
      </c>
      <c r="G30" s="46">
        <v>0</v>
      </c>
      <c r="H30" s="46">
        <f t="shared" si="1"/>
        <v>0</v>
      </c>
      <c r="J30" s="4"/>
    </row>
    <row r="31" spans="1:10" x14ac:dyDescent="0.3">
      <c r="A31" s="4"/>
      <c r="C31" s="42" t="s">
        <v>10</v>
      </c>
      <c r="D31" s="43"/>
      <c r="E31" s="44"/>
      <c r="F31" s="45">
        <v>0</v>
      </c>
      <c r="G31" s="46">
        <v>0</v>
      </c>
      <c r="H31" s="46">
        <f t="shared" si="1"/>
        <v>0</v>
      </c>
      <c r="J31" s="4"/>
    </row>
    <row r="32" spans="1:10" x14ac:dyDescent="0.3">
      <c r="A32" s="4"/>
      <c r="C32" s="42" t="s">
        <v>10</v>
      </c>
      <c r="D32" s="43"/>
      <c r="E32" s="44"/>
      <c r="F32" s="45">
        <v>0</v>
      </c>
      <c r="G32" s="46">
        <v>0</v>
      </c>
      <c r="H32" s="46">
        <f t="shared" si="1"/>
        <v>0</v>
      </c>
      <c r="J32" s="4"/>
    </row>
    <row r="33" spans="1:10" x14ac:dyDescent="0.3">
      <c r="A33" s="4"/>
      <c r="C33" s="42" t="s">
        <v>10</v>
      </c>
      <c r="D33" s="43"/>
      <c r="E33" s="44"/>
      <c r="F33" s="45">
        <v>0</v>
      </c>
      <c r="G33" s="46">
        <v>0</v>
      </c>
      <c r="H33" s="46">
        <f t="shared" si="1"/>
        <v>0</v>
      </c>
      <c r="J33" s="4"/>
    </row>
    <row r="34" spans="1:10" x14ac:dyDescent="0.3">
      <c r="A34" s="4"/>
      <c r="C34" s="42" t="s">
        <v>10</v>
      </c>
      <c r="D34" s="43"/>
      <c r="E34" s="44"/>
      <c r="F34" s="45">
        <v>0</v>
      </c>
      <c r="G34" s="46">
        <v>0</v>
      </c>
      <c r="H34" s="46">
        <f t="shared" si="1"/>
        <v>0</v>
      </c>
      <c r="J34" s="4"/>
    </row>
    <row r="35" spans="1:10" x14ac:dyDescent="0.3">
      <c r="A35" s="4"/>
      <c r="C35" s="19"/>
      <c r="D35" s="19"/>
      <c r="E35" s="19"/>
      <c r="F35" s="20"/>
      <c r="G35" s="26" t="s">
        <v>29</v>
      </c>
      <c r="H35" s="27">
        <f>SUM(H23:H34)</f>
        <v>343</v>
      </c>
      <c r="J35" s="4"/>
    </row>
    <row r="36" spans="1:10" x14ac:dyDescent="0.3">
      <c r="A36" s="4"/>
      <c r="J36" s="4"/>
    </row>
    <row r="37" spans="1:10" ht="18" x14ac:dyDescent="0.35">
      <c r="A37" s="4"/>
      <c r="C37" s="28" t="s">
        <v>13</v>
      </c>
      <c r="D37" s="29"/>
      <c r="E37" s="29"/>
      <c r="F37" s="30"/>
      <c r="G37" s="31"/>
      <c r="H37" s="31"/>
      <c r="J37" s="4"/>
    </row>
    <row r="38" spans="1:10" ht="18" x14ac:dyDescent="0.35">
      <c r="A38" s="4"/>
      <c r="C38" s="28"/>
      <c r="D38" s="29"/>
      <c r="E38" s="29"/>
      <c r="F38" s="30"/>
      <c r="G38" s="31"/>
      <c r="H38" s="31"/>
      <c r="J38" s="4"/>
    </row>
    <row r="39" spans="1:10" s="3" customFormat="1" x14ac:dyDescent="0.3">
      <c r="A39" s="8"/>
      <c r="C39" s="32" t="s">
        <v>1</v>
      </c>
      <c r="D39" s="32"/>
      <c r="E39" s="32"/>
      <c r="F39" s="33" t="s">
        <v>2</v>
      </c>
      <c r="G39" s="34" t="s">
        <v>3</v>
      </c>
      <c r="H39" s="34" t="s">
        <v>4</v>
      </c>
      <c r="J39" s="8"/>
    </row>
    <row r="40" spans="1:10" x14ac:dyDescent="0.3">
      <c r="A40" s="4"/>
      <c r="C40" s="37" t="s">
        <v>14</v>
      </c>
      <c r="D40" s="38"/>
      <c r="E40" s="39"/>
      <c r="F40" s="40">
        <v>3</v>
      </c>
      <c r="G40" s="41">
        <v>100</v>
      </c>
      <c r="H40" s="41">
        <f>F40*G40</f>
        <v>300</v>
      </c>
      <c r="J40" s="4"/>
    </row>
    <row r="41" spans="1:10" x14ac:dyDescent="0.3">
      <c r="A41" s="4"/>
      <c r="C41" s="37" t="s">
        <v>17</v>
      </c>
      <c r="D41" s="38"/>
      <c r="E41" s="39"/>
      <c r="F41" s="40">
        <v>8</v>
      </c>
      <c r="G41" s="41">
        <v>0.75</v>
      </c>
      <c r="H41" s="41">
        <f t="shared" ref="H41:H48" si="2">F41*G41</f>
        <v>6</v>
      </c>
      <c r="J41" s="4"/>
    </row>
    <row r="42" spans="1:10" x14ac:dyDescent="0.3">
      <c r="A42" s="4"/>
      <c r="C42" s="37" t="s">
        <v>18</v>
      </c>
      <c r="D42" s="38"/>
      <c r="E42" s="39"/>
      <c r="F42" s="40">
        <v>8</v>
      </c>
      <c r="G42" s="41">
        <v>0.75</v>
      </c>
      <c r="H42" s="41">
        <f t="shared" si="2"/>
        <v>6</v>
      </c>
      <c r="J42" s="4"/>
    </row>
    <row r="43" spans="1:10" x14ac:dyDescent="0.3">
      <c r="A43" s="4"/>
      <c r="C43" s="37" t="s">
        <v>15</v>
      </c>
      <c r="D43" s="38"/>
      <c r="E43" s="39"/>
      <c r="F43" s="40">
        <v>5</v>
      </c>
      <c r="G43" s="41">
        <v>50</v>
      </c>
      <c r="H43" s="41">
        <f t="shared" si="2"/>
        <v>250</v>
      </c>
      <c r="J43" s="4"/>
    </row>
    <row r="44" spans="1:10" x14ac:dyDescent="0.3">
      <c r="A44" s="4"/>
      <c r="C44" s="37" t="s">
        <v>10</v>
      </c>
      <c r="D44" s="38"/>
      <c r="E44" s="39"/>
      <c r="F44" s="40">
        <v>0</v>
      </c>
      <c r="G44" s="41">
        <v>0</v>
      </c>
      <c r="H44" s="41">
        <f t="shared" si="2"/>
        <v>0</v>
      </c>
      <c r="J44" s="4"/>
    </row>
    <row r="45" spans="1:10" x14ac:dyDescent="0.3">
      <c r="A45" s="4"/>
      <c r="C45" s="37" t="s">
        <v>10</v>
      </c>
      <c r="D45" s="38"/>
      <c r="E45" s="39"/>
      <c r="F45" s="40">
        <v>0</v>
      </c>
      <c r="G45" s="41">
        <v>0</v>
      </c>
      <c r="H45" s="41">
        <f t="shared" si="2"/>
        <v>0</v>
      </c>
      <c r="J45" s="4"/>
    </row>
    <row r="46" spans="1:10" x14ac:dyDescent="0.3">
      <c r="A46" s="4"/>
      <c r="C46" s="37" t="s">
        <v>10</v>
      </c>
      <c r="D46" s="38"/>
      <c r="E46" s="39"/>
      <c r="F46" s="40">
        <v>0</v>
      </c>
      <c r="G46" s="41">
        <v>0</v>
      </c>
      <c r="H46" s="41">
        <f t="shared" si="2"/>
        <v>0</v>
      </c>
      <c r="J46" s="4"/>
    </row>
    <row r="47" spans="1:10" x14ac:dyDescent="0.3">
      <c r="A47" s="4"/>
      <c r="C47" s="37" t="s">
        <v>10</v>
      </c>
      <c r="D47" s="38"/>
      <c r="E47" s="39"/>
      <c r="F47" s="40">
        <v>0</v>
      </c>
      <c r="G47" s="41">
        <v>0</v>
      </c>
      <c r="H47" s="41">
        <f t="shared" si="2"/>
        <v>0</v>
      </c>
      <c r="J47" s="4"/>
    </row>
    <row r="48" spans="1:10" x14ac:dyDescent="0.3">
      <c r="A48" s="4"/>
      <c r="C48" s="37" t="s">
        <v>10</v>
      </c>
      <c r="D48" s="38"/>
      <c r="E48" s="39"/>
      <c r="F48" s="40">
        <v>0</v>
      </c>
      <c r="G48" s="41">
        <v>0</v>
      </c>
      <c r="H48" s="41">
        <f t="shared" si="2"/>
        <v>0</v>
      </c>
      <c r="J48" s="4"/>
    </row>
    <row r="49" spans="1:10" x14ac:dyDescent="0.3">
      <c r="A49" s="4"/>
      <c r="C49" s="29"/>
      <c r="D49" s="29"/>
      <c r="E49" s="29"/>
      <c r="F49" s="30"/>
      <c r="G49" s="35" t="s">
        <v>35</v>
      </c>
      <c r="H49" s="36">
        <f>SUM(H40:H48)</f>
        <v>562</v>
      </c>
      <c r="J49" s="4"/>
    </row>
    <row r="50" spans="1:10" x14ac:dyDescent="0.3">
      <c r="A50" s="4"/>
      <c r="J50" s="4"/>
    </row>
    <row r="51" spans="1:10" ht="18" x14ac:dyDescent="0.35">
      <c r="A51" s="4"/>
      <c r="B51" s="4"/>
      <c r="C51" s="4"/>
      <c r="D51" s="52" t="s">
        <v>34</v>
      </c>
      <c r="E51" s="4"/>
      <c r="F51" s="5"/>
      <c r="G51" s="6"/>
      <c r="H51" s="53">
        <f>H19+H35+H49</f>
        <v>1315</v>
      </c>
      <c r="I51" s="4"/>
      <c r="J51" s="4"/>
    </row>
  </sheetData>
  <pageMargins left="0.7" right="0.7" top="0.75" bottom="0.75" header="0.3" footer="0.3"/>
  <pageSetup scale="88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0FCB9F34F7A444A754A40169944ECD" ma:contentTypeVersion="18" ma:contentTypeDescription="Create a new document." ma:contentTypeScope="" ma:versionID="78aa2707789ecdd5e291f31d274c5f20">
  <xsd:schema xmlns:xsd="http://www.w3.org/2001/XMLSchema" xmlns:xs="http://www.w3.org/2001/XMLSchema" xmlns:p="http://schemas.microsoft.com/office/2006/metadata/properties" xmlns:ns2="817fa274-bcfd-4415-81af-84aeeba0acc5" xmlns:ns3="37a28615-bc28-475b-9539-951d8378f392" targetNamespace="http://schemas.microsoft.com/office/2006/metadata/properties" ma:root="true" ma:fieldsID="ed4a91a1c8db21239936ef009ecf4dac" ns2:_="" ns3:_="">
    <xsd:import namespace="817fa274-bcfd-4415-81af-84aeeba0acc5"/>
    <xsd:import namespace="37a28615-bc28-475b-9539-951d8378f3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fa274-bcfd-4415-81af-84aeeba0a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ab95b9-39aa-4b9d-a2e7-0451eedf9b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28615-bc28-475b-9539-951d8378f39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ea1bb94-00b8-41dc-b5c3-5188785fb6b6}" ma:internalName="TaxCatchAll" ma:showField="CatchAllData" ma:web="37a28615-bc28-475b-9539-951d8378f3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7fa274-bcfd-4415-81af-84aeeba0acc5">
      <Terms xmlns="http://schemas.microsoft.com/office/infopath/2007/PartnerControls"/>
    </lcf76f155ced4ddcb4097134ff3c332f>
    <TaxCatchAll xmlns="37a28615-bc28-475b-9539-951d8378f392" xsi:nil="true"/>
  </documentManagement>
</p:properties>
</file>

<file path=customXml/itemProps1.xml><?xml version="1.0" encoding="utf-8"?>
<ds:datastoreItem xmlns:ds="http://schemas.openxmlformats.org/officeDocument/2006/customXml" ds:itemID="{CE0F615D-9FA3-4C25-950A-D2A863A327D6}"/>
</file>

<file path=customXml/itemProps2.xml><?xml version="1.0" encoding="utf-8"?>
<ds:datastoreItem xmlns:ds="http://schemas.openxmlformats.org/officeDocument/2006/customXml" ds:itemID="{67CFB308-36EF-4249-8D89-FE841025D241}"/>
</file>

<file path=customXml/itemProps3.xml><?xml version="1.0" encoding="utf-8"?>
<ds:datastoreItem xmlns:ds="http://schemas.openxmlformats.org/officeDocument/2006/customXml" ds:itemID="{B42AC15C-0E74-4F0C-97C4-186EB348E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 Tap</vt:lpstr>
      <vt:lpstr>Sewer Tap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Eric (Eric)</dc:creator>
  <cp:lastModifiedBy>Spencer, Eric (Eric)</cp:lastModifiedBy>
  <cp:lastPrinted>2025-12-17T22:00:38Z</cp:lastPrinted>
  <dcterms:created xsi:type="dcterms:W3CDTF">2023-04-05T21:16:26Z</dcterms:created>
  <dcterms:modified xsi:type="dcterms:W3CDTF">2025-12-17T22:00:43Z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0x010100360FCB9F34F7A444A754A40169944ECD</vt:lpwstr>
  </property>
</Properties>
</file>