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hoth\IPS_USER$\USER01\MTAS\rsmeltze\Desktop\"/>
    </mc:Choice>
  </mc:AlternateContent>
  <bookViews>
    <workbookView xWindow="96" yWindow="72" windowWidth="13380" windowHeight="3720"/>
  </bookViews>
  <sheets>
    <sheet name="Flowtests" sheetId="1" r:id="rId1"/>
    <sheet name="How to Use the Spreadsheet" sheetId="7" r:id="rId2"/>
    <sheet name="Read Me" sheetId="4" r:id="rId3"/>
    <sheet name="Credit for Hydrants" sheetId="6" r:id="rId4"/>
  </sheets>
  <calcPr calcId="152511"/>
</workbook>
</file>

<file path=xl/calcChain.xml><?xml version="1.0" encoding="utf-8"?>
<calcChain xmlns="http://schemas.openxmlformats.org/spreadsheetml/2006/main">
  <c r="C4" i="1" l="1"/>
  <c r="I33" i="1" l="1"/>
  <c r="C33" i="1"/>
  <c r="J33" i="1" s="1"/>
  <c r="C32" i="1"/>
  <c r="J32" i="1" s="1"/>
  <c r="I32" i="1" s="1"/>
  <c r="C31" i="1"/>
  <c r="J31" i="1" s="1"/>
  <c r="I31" i="1" s="1"/>
  <c r="C30" i="1"/>
  <c r="J30" i="1" s="1"/>
  <c r="I30" i="1" s="1"/>
  <c r="C29" i="1"/>
  <c r="J29" i="1" s="1"/>
  <c r="I29" i="1" s="1"/>
  <c r="C28" i="1"/>
  <c r="J28" i="1" s="1"/>
  <c r="I28" i="1" s="1"/>
  <c r="C27" i="1"/>
  <c r="J27" i="1" s="1"/>
  <c r="I27" i="1" s="1"/>
  <c r="J26" i="1"/>
  <c r="I26" i="1" s="1"/>
  <c r="C26" i="1"/>
  <c r="C25" i="1"/>
  <c r="J25" i="1" s="1"/>
  <c r="I25" i="1" s="1"/>
  <c r="C24" i="1"/>
  <c r="J24" i="1" s="1"/>
  <c r="I24" i="1" s="1"/>
  <c r="C9" i="6"/>
  <c r="E8" i="6" s="1"/>
  <c r="E6" i="6" l="1"/>
  <c r="E5" i="6"/>
  <c r="E3" i="6"/>
  <c r="E7" i="6"/>
  <c r="E4" i="6"/>
  <c r="C22" i="1"/>
  <c r="J22" i="1" s="1"/>
  <c r="I22" i="1" s="1"/>
  <c r="C21" i="1"/>
  <c r="J21" i="1" s="1"/>
  <c r="I21" i="1" s="1"/>
  <c r="C20" i="1"/>
  <c r="J20" i="1" s="1"/>
  <c r="I20" i="1" s="1"/>
  <c r="C19" i="1"/>
  <c r="J19" i="1" s="1"/>
  <c r="I19" i="1" s="1"/>
  <c r="C18" i="1"/>
  <c r="J18" i="1" s="1"/>
  <c r="I18" i="1" s="1"/>
  <c r="C17" i="1"/>
  <c r="J17" i="1" s="1"/>
  <c r="I17" i="1" s="1"/>
  <c r="C16" i="1"/>
  <c r="J16" i="1" s="1"/>
  <c r="I16" i="1" s="1"/>
  <c r="C15" i="1"/>
  <c r="J15" i="1" s="1"/>
  <c r="I15" i="1" s="1"/>
  <c r="C14" i="1"/>
  <c r="J14" i="1" s="1"/>
  <c r="I14" i="1" s="1"/>
  <c r="C13" i="1"/>
  <c r="J13" i="1" s="1"/>
  <c r="I13" i="1" s="1"/>
  <c r="C12" i="1"/>
  <c r="J12" i="1" s="1"/>
  <c r="I12" i="1" s="1"/>
  <c r="C11" i="1"/>
  <c r="J11" i="1" s="1"/>
  <c r="I11" i="1" s="1"/>
  <c r="C10" i="1"/>
  <c r="J10" i="1" s="1"/>
  <c r="I10" i="1" s="1"/>
  <c r="C9" i="1"/>
  <c r="J9" i="1" s="1"/>
  <c r="I9" i="1" s="1"/>
  <c r="E9" i="6" l="1"/>
  <c r="E10" i="6" s="1"/>
  <c r="C23" i="1"/>
  <c r="J23" i="1" s="1"/>
  <c r="I23" i="1" s="1"/>
  <c r="C8" i="1"/>
  <c r="J8" i="1" s="1"/>
  <c r="I8" i="1" s="1"/>
  <c r="C7" i="1"/>
  <c r="J7" i="1" s="1"/>
  <c r="I7" i="1" s="1"/>
  <c r="C5" i="1"/>
  <c r="J5" i="1" s="1"/>
  <c r="I5" i="1" s="1"/>
  <c r="J4" i="1"/>
  <c r="I4" i="1" s="1"/>
  <c r="C6" i="1"/>
  <c r="J6" i="1" s="1"/>
  <c r="I6" i="1" s="1"/>
</calcChain>
</file>

<file path=xl/sharedStrings.xml><?xml version="1.0" encoding="utf-8"?>
<sst xmlns="http://schemas.openxmlformats.org/spreadsheetml/2006/main" count="46" uniqueCount="46">
  <si>
    <t>Test No.</t>
  </si>
  <si>
    <t>Location</t>
  </si>
  <si>
    <t>Total Gallons Flowing</t>
  </si>
  <si>
    <r>
      <t>Formula: Q=(29.83(C(d</t>
    </r>
    <r>
      <rPr>
        <b/>
        <vertAlign val="superscript"/>
        <sz val="11"/>
        <color theme="1"/>
        <rFont val="Calibri"/>
        <family val="2"/>
        <scheme val="minor"/>
      </rPr>
      <t>2</t>
    </r>
    <r>
      <rPr>
        <b/>
        <sz val="11"/>
        <color theme="1"/>
        <rFont val="Calibri"/>
        <family val="2"/>
        <scheme val="minor"/>
      </rPr>
      <t>)p</t>
    </r>
    <r>
      <rPr>
        <b/>
        <vertAlign val="superscript"/>
        <sz val="11"/>
        <color theme="1"/>
        <rFont val="Calibri"/>
        <family val="2"/>
        <scheme val="minor"/>
      </rPr>
      <t>0.5</t>
    </r>
    <r>
      <rPr>
        <b/>
        <sz val="11"/>
        <color theme="1"/>
        <rFont val="Calibri"/>
        <family val="2"/>
        <scheme val="minor"/>
      </rPr>
      <t>))</t>
    </r>
  </si>
  <si>
    <r>
      <t>Formula: AFF=Q(((S-20)</t>
    </r>
    <r>
      <rPr>
        <b/>
        <vertAlign val="superscript"/>
        <sz val="11"/>
        <color theme="1"/>
        <rFont val="Calibri"/>
        <family val="2"/>
        <scheme val="minor"/>
      </rPr>
      <t>0.54</t>
    </r>
    <r>
      <rPr>
        <b/>
        <sz val="11"/>
        <color theme="1"/>
        <rFont val="Calibri"/>
        <family val="2"/>
        <scheme val="minor"/>
      </rPr>
      <t>/((S-R)</t>
    </r>
    <r>
      <rPr>
        <b/>
        <vertAlign val="superscript"/>
        <sz val="11"/>
        <color theme="1"/>
        <rFont val="Calibri"/>
        <family val="2"/>
        <scheme val="minor"/>
      </rPr>
      <t>0.54</t>
    </r>
    <r>
      <rPr>
        <b/>
        <sz val="11"/>
        <color theme="1"/>
        <rFont val="Calibri"/>
        <family val="2"/>
        <scheme val="minor"/>
      </rPr>
      <t>)))</t>
    </r>
  </si>
  <si>
    <t>Q (total gallons flowing)</t>
  </si>
  <si>
    <t>City:</t>
  </si>
  <si>
    <t>Available Fire Flow (AFF)</t>
  </si>
  <si>
    <t>Pitot (p)</t>
  </si>
  <si>
    <t>Static (S)</t>
  </si>
  <si>
    <t>Residual (R)</t>
  </si>
  <si>
    <t>Coefficient
C = .9</t>
  </si>
  <si>
    <t>diameter (d) of outlet flowed in inches</t>
  </si>
  <si>
    <t>The user needs four pieces of data to use this spreadsheet: the static pressure, the residual pressure, the pitot pressure, and the sixe of the opening flowing.  Generally, the 2.5" opening is used during a flowtest.  Enter this information in the spreadsheet and the spreadsheet will calculate total gallons flowing during the test and the available fire flow at 20 psi residual pressure.  Enter the address for documentation purposes.  The spreadsheet lets you save test results for later reference.</t>
  </si>
  <si>
    <t>Test Date</t>
  </si>
  <si>
    <t>Witnessed By</t>
  </si>
  <si>
    <t>ITEM 621 - CREDIT FOR HYDRANTS (CH)</t>
  </si>
  <si>
    <t>Description of hydrant</t>
  </si>
  <si>
    <t>Number of hydrants</t>
  </si>
  <si>
    <t>Points</t>
  </si>
  <si>
    <t>Score</t>
  </si>
  <si>
    <t>With only one 2.5" outlet</t>
  </si>
  <si>
    <t>With less than a 6-inch branch</t>
  </si>
  <si>
    <t>Cistern or suction point</t>
  </si>
  <si>
    <t>TOTAL</t>
  </si>
  <si>
    <t>Credit for hydrants (CH) [Maximum out of 3 points]</t>
  </si>
  <si>
    <t>6-inch or larger branch, no pumper outlet, but with two or more 2.5" outlets, or with small foot valve, or with a barrel less than 5 inches in diameter</t>
  </si>
  <si>
    <t>Flush type (flush or ground level)</t>
  </si>
  <si>
    <t>6-inch or larger branch and a pumper outlet, with or without 2.5" outlets; or with a 6 inch or larger dry hydrant installed in accordance with the general criteria of the applicable standard</t>
  </si>
  <si>
    <t>This spreadsheet will calculate the credit available from ISO for the number and type of fire hydrants in your community.  Enter the number of each type of hydrant in the blue cells.  Refer to Section 620 in the ISO Fire Suppression Rating Schedule for complete details on the types of fire hydrants eligible for credit.</t>
  </si>
  <si>
    <t>Number of outlets flowing</t>
  </si>
  <si>
    <t>Some cells are protected to prevent the formulas from being changed by accident.  To change any protected cell simply go to the Review tab and select "Unprotect Sheet."  There is no password.</t>
  </si>
  <si>
    <t>For each flow test, enter the location, pitot pressure, static pressure, residual pressure, test date, and witness name.  The spreadsheet will calculate the total gallons flowing (Q) and the available fire flow at 20 psi residual pressure.</t>
  </si>
  <si>
    <t>Save the spreadsheet to document your flow tests.</t>
  </si>
  <si>
    <r>
      <rPr>
        <b/>
        <sz val="12"/>
        <color theme="1"/>
        <rFont val="Arial"/>
        <family val="2"/>
      </rPr>
      <t>Note</t>
    </r>
    <r>
      <rPr>
        <sz val="12"/>
        <color theme="1"/>
        <rFont val="Arial"/>
        <family val="2"/>
      </rPr>
      <t>:  The worksheet is protected to help keep the formulas from being changed, but there is no password.  To edit the spreadsheet, go to the Review tab in the ribbon bar and select Unprotect Sheet.  To add rows to the spreadsheet, simply unprotect the sheet and copy the formulas to additional rows.</t>
    </r>
  </si>
  <si>
    <r>
      <t>The "Q" formula [Q=(29.83(C(d</t>
    </r>
    <r>
      <rPr>
        <vertAlign val="superscript"/>
        <sz val="12"/>
        <color theme="1"/>
        <rFont val="Arial"/>
        <family val="2"/>
      </rPr>
      <t>2</t>
    </r>
    <r>
      <rPr>
        <sz val="12"/>
        <color theme="1"/>
        <rFont val="Arial"/>
        <family val="2"/>
      </rPr>
      <t>)p</t>
    </r>
    <r>
      <rPr>
        <vertAlign val="superscript"/>
        <sz val="12"/>
        <color theme="1"/>
        <rFont val="Arial"/>
        <family val="2"/>
      </rPr>
      <t>0.5</t>
    </r>
    <r>
      <rPr>
        <sz val="12"/>
        <color theme="1"/>
        <rFont val="Arial"/>
        <family val="2"/>
      </rPr>
      <t>))] is used by ISO and others to calculate water flowing during a flow test.</t>
    </r>
  </si>
  <si>
    <r>
      <t>The Hazen-Williams formula [Available Fire Flow=Q(((S-20)</t>
    </r>
    <r>
      <rPr>
        <vertAlign val="superscript"/>
        <sz val="12"/>
        <color theme="1"/>
        <rFont val="Arial"/>
        <family val="2"/>
      </rPr>
      <t>0.54</t>
    </r>
    <r>
      <rPr>
        <sz val="12"/>
        <color theme="1"/>
        <rFont val="Arial"/>
        <family val="2"/>
      </rPr>
      <t>/((S-R)</t>
    </r>
    <r>
      <rPr>
        <vertAlign val="superscript"/>
        <sz val="12"/>
        <color theme="1"/>
        <rFont val="Arial"/>
        <family val="2"/>
      </rPr>
      <t>0.54</t>
    </r>
    <r>
      <rPr>
        <sz val="12"/>
        <color theme="1"/>
        <rFont val="Arial"/>
        <family val="2"/>
      </rPr>
      <t>)))] is used by ISO and others to determine the available fire flow at 20 psi residual pressure.</t>
    </r>
  </si>
  <si>
    <t>620
A.</t>
  </si>
  <si>
    <t>620
B.</t>
  </si>
  <si>
    <t>620
C.</t>
  </si>
  <si>
    <t>620
D.</t>
  </si>
  <si>
    <t>620
E.</t>
  </si>
  <si>
    <t>620
F.</t>
  </si>
  <si>
    <t>Item</t>
  </si>
  <si>
    <t>The values for coefficient, diameter of outlet, and number of outlets flowing are set to typical defaults but may be changed by the user as required.</t>
  </si>
  <si>
    <r>
      <t xml:space="preserve">Coefficient refers to the factor used for the type of opening in the fire hydrant inside the barrel.  Most fire hydrants have a rounded opening where the outlet and barrel join.  Such hydrants have a coefficient of 0.9.  Hydrants with square outlets have a coefficient of 0.8.  Hydrants with a square outlet that projects into the barrel have a coefficient of 0.7.  Feel inside the opening and use the correct coefficient for the hydrant being flowed.  These coefficients are valid for hydrant outlets of less than 4 inches.   The spreadsheet does not make calculation adjustments for using the pumper outlet for the flowtest.  Refer to NFPA 291, </t>
    </r>
    <r>
      <rPr>
        <i/>
        <sz val="12"/>
        <color theme="1"/>
        <rFont val="Arial"/>
        <family val="2"/>
      </rPr>
      <t>Recommended Practice for Fire Flow Testing and Marking of Hydrants</t>
    </r>
    <r>
      <rPr>
        <sz val="12"/>
        <color theme="1"/>
        <rFont val="Arial"/>
        <family val="2"/>
      </rPr>
      <t xml:space="preserve"> for more information.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</si>
</sst>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Arial"/>
      <family val="2"/>
    </font>
    <font>
      <b/>
      <sz val="11"/>
      <color theme="1"/>
      <name val="Calibri"/>
      <family val="2"/>
      <scheme val="minor"/>
    </font>
    <font>
      <b/>
      <vertAlign val="superscript"/>
      <sz val="11"/>
      <color theme="1"/>
      <name val="Calibri"/>
      <family val="2"/>
      <scheme val="minor"/>
    </font>
    <font>
      <sz val="10"/>
      <color theme="1"/>
      <name val="Calibri"/>
      <family val="2"/>
      <scheme val="minor"/>
    </font>
    <font>
      <sz val="12"/>
      <color theme="1"/>
      <name val="Arial"/>
      <family val="2"/>
    </font>
    <font>
      <b/>
      <sz val="12"/>
      <color theme="1"/>
      <name val="Arial"/>
      <family val="2"/>
    </font>
    <font>
      <vertAlign val="superscript"/>
      <sz val="12"/>
      <color theme="1"/>
      <name val="Arial"/>
      <family val="2"/>
    </font>
    <font>
      <i/>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51">
    <xf numFmtId="0" fontId="0" fillId="0" borderId="0" xfId="0"/>
    <xf numFmtId="0" fontId="2" fillId="0" borderId="0" xfId="0" applyFont="1" applyAlignment="1">
      <alignment horizontal="right"/>
    </xf>
    <xf numFmtId="0" fontId="0" fillId="0" borderId="0" xfId="0" applyAlignment="1">
      <alignment horizontal="center"/>
    </xf>
    <xf numFmtId="0" fontId="2" fillId="0" borderId="1" xfId="0" applyFont="1" applyBorder="1" applyAlignment="1">
      <alignment horizontal="center" wrapText="1"/>
    </xf>
    <xf numFmtId="0" fontId="2" fillId="0" borderId="1" xfId="0" applyFont="1" applyBorder="1" applyAlignment="1">
      <alignment horizontal="right" wrapText="1"/>
    </xf>
    <xf numFmtId="0" fontId="0" fillId="0" borderId="1" xfId="0" applyBorder="1"/>
    <xf numFmtId="3" fontId="0" fillId="0" borderId="1" xfId="0" applyNumberFormat="1" applyBorder="1"/>
    <xf numFmtId="0" fontId="2" fillId="0" borderId="4" xfId="0" applyFont="1" applyBorder="1" applyAlignment="1">
      <alignment wrapText="1"/>
    </xf>
    <xf numFmtId="0" fontId="0" fillId="0" borderId="0" xfId="0" applyProtection="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wrapText="1"/>
    </xf>
    <xf numFmtId="0" fontId="0" fillId="0" borderId="1" xfId="0" applyBorder="1" applyAlignment="1">
      <alignment wrapText="1"/>
    </xf>
    <xf numFmtId="0" fontId="2" fillId="0" borderId="3" xfId="0" applyFont="1" applyFill="1" applyBorder="1" applyAlignment="1">
      <alignment horizontal="right" wrapText="1"/>
    </xf>
    <xf numFmtId="0" fontId="0" fillId="0" borderId="6" xfId="0" applyBorder="1" applyAlignment="1">
      <alignment horizontal="center"/>
    </xf>
    <xf numFmtId="0" fontId="2" fillId="0" borderId="4" xfId="0" applyFont="1" applyBorder="1" applyAlignment="1">
      <alignment horizontal="center" wrapText="1"/>
    </xf>
    <xf numFmtId="0" fontId="0" fillId="0" borderId="4" xfId="0" applyBorder="1" applyAlignment="1" applyProtection="1">
      <alignment horizontal="center"/>
      <protection locked="0"/>
    </xf>
    <xf numFmtId="0" fontId="2" fillId="0" borderId="3" xfId="0" applyFont="1" applyBorder="1" applyAlignment="1">
      <alignment horizontal="center" wrapText="1"/>
    </xf>
    <xf numFmtId="3" fontId="2" fillId="0" borderId="3" xfId="0" applyNumberFormat="1" applyFont="1" applyBorder="1" applyAlignment="1">
      <alignment horizontal="center"/>
    </xf>
    <xf numFmtId="0" fontId="2" fillId="0" borderId="5" xfId="0" applyFont="1" applyBorder="1" applyAlignment="1">
      <alignment horizontal="left"/>
    </xf>
    <xf numFmtId="0" fontId="2" fillId="2" borderId="3" xfId="0" applyFont="1" applyFill="1" applyBorder="1" applyAlignment="1">
      <alignment horizontal="center" wrapText="1"/>
    </xf>
    <xf numFmtId="3" fontId="2" fillId="2" borderId="3" xfId="0" applyNumberFormat="1" applyFont="1" applyFill="1" applyBorder="1" applyAlignment="1">
      <alignment horizontal="center"/>
    </xf>
    <xf numFmtId="0" fontId="2" fillId="0" borderId="2" xfId="0" applyFont="1" applyBorder="1" applyAlignment="1">
      <alignment horizontal="left"/>
    </xf>
    <xf numFmtId="0" fontId="2" fillId="0" borderId="7" xfId="0" applyFont="1" applyBorder="1" applyAlignment="1">
      <alignment wrapText="1"/>
    </xf>
    <xf numFmtId="0" fontId="2" fillId="0" borderId="7" xfId="0" applyFont="1" applyBorder="1" applyAlignment="1">
      <alignment horizontal="right" wrapText="1"/>
    </xf>
    <xf numFmtId="0" fontId="0" fillId="0" borderId="8" xfId="0" applyBorder="1" applyAlignment="1">
      <alignment wrapText="1"/>
    </xf>
    <xf numFmtId="3" fontId="0" fillId="3" borderId="8" xfId="0" applyNumberFormat="1" applyFill="1" applyBorder="1" applyProtection="1">
      <protection locked="0"/>
    </xf>
    <xf numFmtId="0" fontId="0" fillId="0" borderId="8" xfId="0" applyBorder="1"/>
    <xf numFmtId="3" fontId="0" fillId="3" borderId="1" xfId="0" applyNumberFormat="1" applyFill="1" applyBorder="1" applyProtection="1">
      <protection locked="0"/>
    </xf>
    <xf numFmtId="0" fontId="0" fillId="0" borderId="9" xfId="0" applyBorder="1" applyAlignment="1">
      <alignment wrapText="1"/>
    </xf>
    <xf numFmtId="3" fontId="0" fillId="3" borderId="9" xfId="0" applyNumberFormat="1" applyFill="1" applyBorder="1" applyProtection="1">
      <protection locked="0"/>
    </xf>
    <xf numFmtId="0" fontId="0" fillId="0" borderId="9" xfId="0" applyBorder="1"/>
    <xf numFmtId="0" fontId="0" fillId="0" borderId="10" xfId="0" applyBorder="1"/>
    <xf numFmtId="3" fontId="0" fillId="0" borderId="10" xfId="0" applyNumberFormat="1" applyBorder="1"/>
    <xf numFmtId="2" fontId="0" fillId="0" borderId="10" xfId="0" applyNumberFormat="1" applyBorder="1"/>
    <xf numFmtId="2" fontId="2" fillId="4" borderId="8" xfId="0" applyNumberFormat="1" applyFont="1" applyFill="1" applyBorder="1"/>
    <xf numFmtId="2" fontId="0" fillId="0" borderId="8" xfId="0" applyNumberFormat="1" applyBorder="1" applyAlignment="1">
      <alignment horizontal="right"/>
    </xf>
    <xf numFmtId="0" fontId="4" fillId="0" borderId="4" xfId="0" applyFont="1" applyBorder="1" applyProtection="1">
      <protection locked="0"/>
    </xf>
    <xf numFmtId="14" fontId="4" fillId="0" borderId="3" xfId="0" applyNumberFormat="1" applyFont="1" applyBorder="1" applyProtection="1">
      <protection locked="0"/>
    </xf>
    <xf numFmtId="0" fontId="4" fillId="0" borderId="1" xfId="0" applyFont="1" applyBorder="1" applyProtection="1">
      <protection locked="0"/>
    </xf>
    <xf numFmtId="0" fontId="5" fillId="0" borderId="0" xfId="0" applyFont="1" applyAlignment="1">
      <alignment wrapText="1"/>
    </xf>
    <xf numFmtId="0" fontId="5" fillId="0" borderId="1" xfId="0" applyFont="1" applyBorder="1" applyAlignment="1">
      <alignment wrapText="1"/>
    </xf>
    <xf numFmtId="0" fontId="5" fillId="0" borderId="0" xfId="0" applyFont="1"/>
    <xf numFmtId="0" fontId="2" fillId="0" borderId="1" xfId="0" applyFont="1" applyBorder="1" applyAlignment="1">
      <alignment horizontal="center" vertical="top" wrapText="1"/>
    </xf>
    <xf numFmtId="0" fontId="2" fillId="0" borderId="1" xfId="0" applyFont="1" applyBorder="1"/>
    <xf numFmtId="0" fontId="1" fillId="0" borderId="1" xfId="0" applyFont="1" applyBorder="1" applyAlignment="1">
      <alignment wrapText="1"/>
    </xf>
    <xf numFmtId="0" fontId="2" fillId="4" borderId="11" xfId="0" applyFont="1" applyFill="1" applyBorder="1" applyAlignment="1">
      <alignment wrapText="1"/>
    </xf>
    <xf numFmtId="0" fontId="2" fillId="4" borderId="12" xfId="0" applyFont="1" applyFill="1" applyBorder="1" applyAlignment="1">
      <alignment wrapText="1"/>
    </xf>
    <xf numFmtId="0" fontId="2" fillId="4" borderId="13" xfId="0" applyFont="1" applyFill="1" applyBorder="1" applyAlignment="1">
      <alignment wrapText="1"/>
    </xf>
    <xf numFmtId="0" fontId="0" fillId="0" borderId="1" xfId="0" applyBorder="1" applyAlignment="1">
      <alignment wrapText="1"/>
    </xf>
    <xf numFmtId="0" fontId="2" fillId="0" borderId="1" xfId="0" applyFont="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174"/>
  <sheetViews>
    <sheetView tabSelected="1" workbookViewId="0">
      <selection activeCell="B4" sqref="B4"/>
    </sheetView>
  </sheetViews>
  <sheetFormatPr defaultRowHeight="14.4" x14ac:dyDescent="0.3"/>
  <cols>
    <col min="1" max="1" width="5.33203125" style="2" customWidth="1"/>
    <col min="2" max="2" width="18.6640625" customWidth="1"/>
    <col min="3" max="3" width="8.5546875" style="2" customWidth="1"/>
    <col min="4" max="4" width="6" bestFit="1" customWidth="1"/>
    <col min="5" max="5" width="10.109375" style="2" customWidth="1"/>
    <col min="6" max="6" width="11" style="2" customWidth="1"/>
    <col min="7" max="7" width="9.33203125" style="2" customWidth="1"/>
    <col min="8" max="8" width="5.44140625" style="2" customWidth="1"/>
    <col min="9" max="9" width="9.5546875" style="2" customWidth="1"/>
    <col min="10" max="10" width="12.21875" customWidth="1"/>
    <col min="11" max="12" width="7.77734375" style="2" customWidth="1"/>
    <col min="13" max="14" width="10.77734375" customWidth="1"/>
  </cols>
  <sheetData>
    <row r="1" spans="1:14" x14ac:dyDescent="0.3">
      <c r="A1" s="1" t="s">
        <v>6</v>
      </c>
      <c r="B1" s="8"/>
    </row>
    <row r="2" spans="1:14" ht="16.2" x14ac:dyDescent="0.3">
      <c r="C2" s="19" t="s">
        <v>3</v>
      </c>
      <c r="I2" s="22" t="s">
        <v>4</v>
      </c>
      <c r="L2" s="14"/>
    </row>
    <row r="3" spans="1:14" ht="60" customHeight="1" x14ac:dyDescent="0.3">
      <c r="A3" s="3" t="s">
        <v>0</v>
      </c>
      <c r="B3" s="7" t="s">
        <v>1</v>
      </c>
      <c r="C3" s="17" t="s">
        <v>5</v>
      </c>
      <c r="D3" s="4">
        <v>29.83</v>
      </c>
      <c r="E3" s="3" t="s">
        <v>11</v>
      </c>
      <c r="F3" s="3" t="s">
        <v>12</v>
      </c>
      <c r="G3" s="15" t="s">
        <v>30</v>
      </c>
      <c r="H3" s="15" t="s">
        <v>8</v>
      </c>
      <c r="I3" s="20" t="s">
        <v>7</v>
      </c>
      <c r="J3" s="4" t="s">
        <v>2</v>
      </c>
      <c r="K3" s="3" t="s">
        <v>9</v>
      </c>
      <c r="L3" s="15" t="s">
        <v>10</v>
      </c>
      <c r="M3" s="13" t="s">
        <v>14</v>
      </c>
      <c r="N3" s="4" t="s">
        <v>15</v>
      </c>
    </row>
    <row r="4" spans="1:14" x14ac:dyDescent="0.3">
      <c r="A4" s="9">
        <v>1</v>
      </c>
      <c r="B4" s="37"/>
      <c r="C4" s="18">
        <f>(D4*(E4*(F4^2)*(SQRT(H4))))*G4</f>
        <v>0</v>
      </c>
      <c r="D4" s="5">
        <v>29.83</v>
      </c>
      <c r="E4" s="9">
        <v>0.9</v>
      </c>
      <c r="F4" s="9">
        <v>2.5</v>
      </c>
      <c r="G4" s="16">
        <v>1</v>
      </c>
      <c r="H4" s="16"/>
      <c r="I4" s="21" t="str">
        <f>IF(ISERROR(J4*(((K4-20)^0.54/((K4-L4)^0.54)))),"-",J4*(((K4-20)^0.54/((K4-L4)^0.54))))</f>
        <v>-</v>
      </c>
      <c r="J4" s="6">
        <f t="shared" ref="J4:J28" si="0">C4</f>
        <v>0</v>
      </c>
      <c r="K4" s="9"/>
      <c r="L4" s="16"/>
      <c r="M4" s="38"/>
      <c r="N4" s="39"/>
    </row>
    <row r="5" spans="1:14" x14ac:dyDescent="0.3">
      <c r="A5" s="9">
        <v>2</v>
      </c>
      <c r="B5" s="37"/>
      <c r="C5" s="18">
        <f t="shared" ref="C5:C33" si="1">(D5*(E5*(F5^2)*(SQRT(H5))))</f>
        <v>0</v>
      </c>
      <c r="D5" s="5">
        <v>29.83</v>
      </c>
      <c r="E5" s="9">
        <v>0.9</v>
      </c>
      <c r="F5" s="9">
        <v>2.5</v>
      </c>
      <c r="G5" s="16">
        <v>1</v>
      </c>
      <c r="H5" s="16"/>
      <c r="I5" s="21" t="str">
        <f t="shared" ref="I5:I33" si="2">IF(ISERROR(J5*(((K5-20)^0.54/((K5-L5)^0.54)))),"-",J5*(((K5-20)^0.54/((K5-L5)^0.54))))</f>
        <v>-</v>
      </c>
      <c r="J5" s="6">
        <f t="shared" si="0"/>
        <v>0</v>
      </c>
      <c r="K5" s="9"/>
      <c r="L5" s="16"/>
      <c r="M5" s="38"/>
      <c r="N5" s="39"/>
    </row>
    <row r="6" spans="1:14" x14ac:dyDescent="0.3">
      <c r="A6" s="9">
        <v>3</v>
      </c>
      <c r="B6" s="37"/>
      <c r="C6" s="18">
        <f t="shared" si="1"/>
        <v>0</v>
      </c>
      <c r="D6" s="5">
        <v>29.83</v>
      </c>
      <c r="E6" s="9">
        <v>0.9</v>
      </c>
      <c r="F6" s="9">
        <v>2.5</v>
      </c>
      <c r="G6" s="16">
        <v>1</v>
      </c>
      <c r="H6" s="16"/>
      <c r="I6" s="21" t="str">
        <f t="shared" si="2"/>
        <v>-</v>
      </c>
      <c r="J6" s="6">
        <f t="shared" si="0"/>
        <v>0</v>
      </c>
      <c r="K6" s="9"/>
      <c r="L6" s="16"/>
      <c r="M6" s="38"/>
      <c r="N6" s="39"/>
    </row>
    <row r="7" spans="1:14" x14ac:dyDescent="0.3">
      <c r="A7" s="9">
        <v>4</v>
      </c>
      <c r="B7" s="37"/>
      <c r="C7" s="18">
        <f t="shared" si="1"/>
        <v>0</v>
      </c>
      <c r="D7" s="5">
        <v>29.83</v>
      </c>
      <c r="E7" s="9">
        <v>0.9</v>
      </c>
      <c r="F7" s="9">
        <v>2.5</v>
      </c>
      <c r="G7" s="16">
        <v>1</v>
      </c>
      <c r="H7" s="16"/>
      <c r="I7" s="21" t="str">
        <f t="shared" si="2"/>
        <v>-</v>
      </c>
      <c r="J7" s="6">
        <f t="shared" si="0"/>
        <v>0</v>
      </c>
      <c r="K7" s="9"/>
      <c r="L7" s="16"/>
      <c r="M7" s="38"/>
      <c r="N7" s="39"/>
    </row>
    <row r="8" spans="1:14" x14ac:dyDescent="0.3">
      <c r="A8" s="9">
        <v>5</v>
      </c>
      <c r="B8" s="37"/>
      <c r="C8" s="18">
        <f t="shared" si="1"/>
        <v>0</v>
      </c>
      <c r="D8" s="5">
        <v>29.83</v>
      </c>
      <c r="E8" s="9">
        <v>0.9</v>
      </c>
      <c r="F8" s="9">
        <v>2.5</v>
      </c>
      <c r="G8" s="16">
        <v>1</v>
      </c>
      <c r="H8" s="16"/>
      <c r="I8" s="21" t="str">
        <f t="shared" si="2"/>
        <v>-</v>
      </c>
      <c r="J8" s="6">
        <f t="shared" si="0"/>
        <v>0</v>
      </c>
      <c r="K8" s="9"/>
      <c r="L8" s="16"/>
      <c r="M8" s="38"/>
      <c r="N8" s="39"/>
    </row>
    <row r="9" spans="1:14" x14ac:dyDescent="0.3">
      <c r="A9" s="9">
        <v>6</v>
      </c>
      <c r="B9" s="37"/>
      <c r="C9" s="18">
        <f t="shared" si="1"/>
        <v>0</v>
      </c>
      <c r="D9" s="5">
        <v>29.83</v>
      </c>
      <c r="E9" s="9">
        <v>0.9</v>
      </c>
      <c r="F9" s="9">
        <v>2.5</v>
      </c>
      <c r="G9" s="16">
        <v>1</v>
      </c>
      <c r="H9" s="16"/>
      <c r="I9" s="21" t="str">
        <f t="shared" si="2"/>
        <v>-</v>
      </c>
      <c r="J9" s="6">
        <f t="shared" si="0"/>
        <v>0</v>
      </c>
      <c r="K9" s="9"/>
      <c r="L9" s="16"/>
      <c r="M9" s="38"/>
      <c r="N9" s="39"/>
    </row>
    <row r="10" spans="1:14" x14ac:dyDescent="0.3">
      <c r="A10" s="9">
        <v>7</v>
      </c>
      <c r="B10" s="37"/>
      <c r="C10" s="18">
        <f t="shared" si="1"/>
        <v>0</v>
      </c>
      <c r="D10" s="5">
        <v>29.83</v>
      </c>
      <c r="E10" s="9">
        <v>0.9</v>
      </c>
      <c r="F10" s="9">
        <v>2.5</v>
      </c>
      <c r="G10" s="16">
        <v>1</v>
      </c>
      <c r="H10" s="16"/>
      <c r="I10" s="21" t="str">
        <f t="shared" si="2"/>
        <v>-</v>
      </c>
      <c r="J10" s="6">
        <f t="shared" si="0"/>
        <v>0</v>
      </c>
      <c r="K10" s="9"/>
      <c r="L10" s="16"/>
      <c r="M10" s="38"/>
      <c r="N10" s="39"/>
    </row>
    <row r="11" spans="1:14" x14ac:dyDescent="0.3">
      <c r="A11" s="9">
        <v>8</v>
      </c>
      <c r="B11" s="37"/>
      <c r="C11" s="18">
        <f t="shared" si="1"/>
        <v>0</v>
      </c>
      <c r="D11" s="5">
        <v>29.83</v>
      </c>
      <c r="E11" s="9">
        <v>0.9</v>
      </c>
      <c r="F11" s="9">
        <v>2.5</v>
      </c>
      <c r="G11" s="16">
        <v>1</v>
      </c>
      <c r="H11" s="16"/>
      <c r="I11" s="21" t="str">
        <f t="shared" si="2"/>
        <v>-</v>
      </c>
      <c r="J11" s="6">
        <f t="shared" si="0"/>
        <v>0</v>
      </c>
      <c r="K11" s="9"/>
      <c r="L11" s="16"/>
      <c r="M11" s="38"/>
      <c r="N11" s="39"/>
    </row>
    <row r="12" spans="1:14" x14ac:dyDescent="0.3">
      <c r="A12" s="9">
        <v>9</v>
      </c>
      <c r="B12" s="37"/>
      <c r="C12" s="18">
        <f t="shared" si="1"/>
        <v>0</v>
      </c>
      <c r="D12" s="5">
        <v>29.83</v>
      </c>
      <c r="E12" s="9">
        <v>0.9</v>
      </c>
      <c r="F12" s="9">
        <v>2.5</v>
      </c>
      <c r="G12" s="16">
        <v>1</v>
      </c>
      <c r="H12" s="16"/>
      <c r="I12" s="21" t="str">
        <f t="shared" si="2"/>
        <v>-</v>
      </c>
      <c r="J12" s="6">
        <f t="shared" si="0"/>
        <v>0</v>
      </c>
      <c r="K12" s="9"/>
      <c r="L12" s="16"/>
      <c r="M12" s="38"/>
      <c r="N12" s="39"/>
    </row>
    <row r="13" spans="1:14" x14ac:dyDescent="0.3">
      <c r="A13" s="9">
        <v>10</v>
      </c>
      <c r="B13" s="37"/>
      <c r="C13" s="18">
        <f t="shared" si="1"/>
        <v>0</v>
      </c>
      <c r="D13" s="5">
        <v>29.83</v>
      </c>
      <c r="E13" s="9">
        <v>0.9</v>
      </c>
      <c r="F13" s="9">
        <v>2.5</v>
      </c>
      <c r="G13" s="16">
        <v>1</v>
      </c>
      <c r="H13" s="16"/>
      <c r="I13" s="21" t="str">
        <f t="shared" si="2"/>
        <v>-</v>
      </c>
      <c r="J13" s="6">
        <f t="shared" si="0"/>
        <v>0</v>
      </c>
      <c r="K13" s="9"/>
      <c r="L13" s="16"/>
      <c r="M13" s="38"/>
      <c r="N13" s="39"/>
    </row>
    <row r="14" spans="1:14" x14ac:dyDescent="0.3">
      <c r="A14" s="9">
        <v>11</v>
      </c>
      <c r="B14" s="37"/>
      <c r="C14" s="18">
        <f t="shared" si="1"/>
        <v>0</v>
      </c>
      <c r="D14" s="5">
        <v>29.83</v>
      </c>
      <c r="E14" s="9">
        <v>0.9</v>
      </c>
      <c r="F14" s="9">
        <v>2.5</v>
      </c>
      <c r="G14" s="16">
        <v>1</v>
      </c>
      <c r="H14" s="16"/>
      <c r="I14" s="21" t="str">
        <f t="shared" si="2"/>
        <v>-</v>
      </c>
      <c r="J14" s="6">
        <f t="shared" si="0"/>
        <v>0</v>
      </c>
      <c r="K14" s="9"/>
      <c r="L14" s="16"/>
      <c r="M14" s="38"/>
      <c r="N14" s="39"/>
    </row>
    <row r="15" spans="1:14" x14ac:dyDescent="0.3">
      <c r="A15" s="9">
        <v>12</v>
      </c>
      <c r="B15" s="37"/>
      <c r="C15" s="18">
        <f t="shared" si="1"/>
        <v>0</v>
      </c>
      <c r="D15" s="5">
        <v>29.83</v>
      </c>
      <c r="E15" s="9">
        <v>0.9</v>
      </c>
      <c r="F15" s="9">
        <v>2.5</v>
      </c>
      <c r="G15" s="16">
        <v>1</v>
      </c>
      <c r="H15" s="16"/>
      <c r="I15" s="21" t="str">
        <f t="shared" si="2"/>
        <v>-</v>
      </c>
      <c r="J15" s="6">
        <f t="shared" si="0"/>
        <v>0</v>
      </c>
      <c r="K15" s="9"/>
      <c r="L15" s="16"/>
      <c r="M15" s="38"/>
      <c r="N15" s="39"/>
    </row>
    <row r="16" spans="1:14" x14ac:dyDescent="0.3">
      <c r="A16" s="9">
        <v>13</v>
      </c>
      <c r="B16" s="37"/>
      <c r="C16" s="18">
        <f t="shared" si="1"/>
        <v>0</v>
      </c>
      <c r="D16" s="5">
        <v>29.83</v>
      </c>
      <c r="E16" s="9">
        <v>0.9</v>
      </c>
      <c r="F16" s="9">
        <v>2.5</v>
      </c>
      <c r="G16" s="16">
        <v>1</v>
      </c>
      <c r="H16" s="16"/>
      <c r="I16" s="21" t="str">
        <f t="shared" si="2"/>
        <v>-</v>
      </c>
      <c r="J16" s="6">
        <f t="shared" si="0"/>
        <v>0</v>
      </c>
      <c r="K16" s="9"/>
      <c r="L16" s="16"/>
      <c r="M16" s="38"/>
      <c r="N16" s="39"/>
    </row>
    <row r="17" spans="1:14" x14ac:dyDescent="0.3">
      <c r="A17" s="9">
        <v>14</v>
      </c>
      <c r="B17" s="37"/>
      <c r="C17" s="18">
        <f t="shared" si="1"/>
        <v>0</v>
      </c>
      <c r="D17" s="5">
        <v>29.83</v>
      </c>
      <c r="E17" s="9">
        <v>0.9</v>
      </c>
      <c r="F17" s="9">
        <v>2.5</v>
      </c>
      <c r="G17" s="16">
        <v>1</v>
      </c>
      <c r="H17" s="16"/>
      <c r="I17" s="21" t="str">
        <f t="shared" si="2"/>
        <v>-</v>
      </c>
      <c r="J17" s="6">
        <f t="shared" si="0"/>
        <v>0</v>
      </c>
      <c r="K17" s="9"/>
      <c r="L17" s="16"/>
      <c r="M17" s="38"/>
      <c r="N17" s="39"/>
    </row>
    <row r="18" spans="1:14" x14ac:dyDescent="0.3">
      <c r="A18" s="9">
        <v>15</v>
      </c>
      <c r="B18" s="37"/>
      <c r="C18" s="18">
        <f t="shared" si="1"/>
        <v>0</v>
      </c>
      <c r="D18" s="5">
        <v>29.83</v>
      </c>
      <c r="E18" s="9">
        <v>0.9</v>
      </c>
      <c r="F18" s="9">
        <v>2.5</v>
      </c>
      <c r="G18" s="16">
        <v>1</v>
      </c>
      <c r="H18" s="16"/>
      <c r="I18" s="21" t="str">
        <f t="shared" si="2"/>
        <v>-</v>
      </c>
      <c r="J18" s="6">
        <f t="shared" si="0"/>
        <v>0</v>
      </c>
      <c r="K18" s="9"/>
      <c r="L18" s="16"/>
      <c r="M18" s="38"/>
      <c r="N18" s="39"/>
    </row>
    <row r="19" spans="1:14" x14ac:dyDescent="0.3">
      <c r="A19" s="9">
        <v>16</v>
      </c>
      <c r="B19" s="37"/>
      <c r="C19" s="18">
        <f t="shared" si="1"/>
        <v>0</v>
      </c>
      <c r="D19" s="5">
        <v>29.83</v>
      </c>
      <c r="E19" s="9">
        <v>0.9</v>
      </c>
      <c r="F19" s="9">
        <v>2.5</v>
      </c>
      <c r="G19" s="16">
        <v>1</v>
      </c>
      <c r="H19" s="16"/>
      <c r="I19" s="21" t="str">
        <f t="shared" si="2"/>
        <v>-</v>
      </c>
      <c r="J19" s="6">
        <f t="shared" si="0"/>
        <v>0</v>
      </c>
      <c r="K19" s="9"/>
      <c r="L19" s="16"/>
      <c r="M19" s="38"/>
      <c r="N19" s="39"/>
    </row>
    <row r="20" spans="1:14" x14ac:dyDescent="0.3">
      <c r="A20" s="9">
        <v>17</v>
      </c>
      <c r="B20" s="37"/>
      <c r="C20" s="18">
        <f t="shared" si="1"/>
        <v>0</v>
      </c>
      <c r="D20" s="5">
        <v>29.83</v>
      </c>
      <c r="E20" s="9">
        <v>0.9</v>
      </c>
      <c r="F20" s="9">
        <v>2.5</v>
      </c>
      <c r="G20" s="16">
        <v>1</v>
      </c>
      <c r="H20" s="16"/>
      <c r="I20" s="21" t="str">
        <f t="shared" si="2"/>
        <v>-</v>
      </c>
      <c r="J20" s="6">
        <f t="shared" si="0"/>
        <v>0</v>
      </c>
      <c r="K20" s="9"/>
      <c r="L20" s="16"/>
      <c r="M20" s="38"/>
      <c r="N20" s="39"/>
    </row>
    <row r="21" spans="1:14" x14ac:dyDescent="0.3">
      <c r="A21" s="9">
        <v>18</v>
      </c>
      <c r="B21" s="37"/>
      <c r="C21" s="18">
        <f t="shared" si="1"/>
        <v>0</v>
      </c>
      <c r="D21" s="5">
        <v>29.83</v>
      </c>
      <c r="E21" s="9">
        <v>0.9</v>
      </c>
      <c r="F21" s="9">
        <v>2.5</v>
      </c>
      <c r="G21" s="16">
        <v>1</v>
      </c>
      <c r="H21" s="16"/>
      <c r="I21" s="21" t="str">
        <f t="shared" si="2"/>
        <v>-</v>
      </c>
      <c r="J21" s="6">
        <f t="shared" si="0"/>
        <v>0</v>
      </c>
      <c r="K21" s="9"/>
      <c r="L21" s="16"/>
      <c r="M21" s="38"/>
      <c r="N21" s="39"/>
    </row>
    <row r="22" spans="1:14" x14ac:dyDescent="0.3">
      <c r="A22" s="9">
        <v>19</v>
      </c>
      <c r="B22" s="37"/>
      <c r="C22" s="18">
        <f t="shared" si="1"/>
        <v>0</v>
      </c>
      <c r="D22" s="5">
        <v>29.83</v>
      </c>
      <c r="E22" s="9">
        <v>0.9</v>
      </c>
      <c r="F22" s="9">
        <v>2.5</v>
      </c>
      <c r="G22" s="16">
        <v>1</v>
      </c>
      <c r="H22" s="16"/>
      <c r="I22" s="21" t="str">
        <f t="shared" si="2"/>
        <v>-</v>
      </c>
      <c r="J22" s="6">
        <f t="shared" si="0"/>
        <v>0</v>
      </c>
      <c r="K22" s="9"/>
      <c r="L22" s="16"/>
      <c r="M22" s="38"/>
      <c r="N22" s="39"/>
    </row>
    <row r="23" spans="1:14" x14ac:dyDescent="0.3">
      <c r="A23" s="9">
        <v>20</v>
      </c>
      <c r="B23" s="37"/>
      <c r="C23" s="18">
        <f t="shared" si="1"/>
        <v>0</v>
      </c>
      <c r="D23" s="5">
        <v>29.83</v>
      </c>
      <c r="E23" s="9">
        <v>0.9</v>
      </c>
      <c r="F23" s="9">
        <v>2.5</v>
      </c>
      <c r="G23" s="16">
        <v>1</v>
      </c>
      <c r="H23" s="16"/>
      <c r="I23" s="21" t="str">
        <f t="shared" si="2"/>
        <v>-</v>
      </c>
      <c r="J23" s="6">
        <f t="shared" si="0"/>
        <v>0</v>
      </c>
      <c r="K23" s="9"/>
      <c r="L23" s="16"/>
      <c r="M23" s="38"/>
      <c r="N23" s="39"/>
    </row>
    <row r="24" spans="1:14" x14ac:dyDescent="0.3">
      <c r="A24" s="9">
        <v>21</v>
      </c>
      <c r="B24" s="37"/>
      <c r="C24" s="18">
        <f t="shared" si="1"/>
        <v>0</v>
      </c>
      <c r="D24" s="5">
        <v>29.83</v>
      </c>
      <c r="E24" s="9">
        <v>0.9</v>
      </c>
      <c r="F24" s="9">
        <v>2.5</v>
      </c>
      <c r="G24" s="16">
        <v>1</v>
      </c>
      <c r="H24" s="16"/>
      <c r="I24" s="21" t="str">
        <f t="shared" si="2"/>
        <v>-</v>
      </c>
      <c r="J24" s="6">
        <f t="shared" si="0"/>
        <v>0</v>
      </c>
      <c r="K24" s="9"/>
      <c r="L24" s="16"/>
      <c r="M24" s="38"/>
      <c r="N24" s="39"/>
    </row>
    <row r="25" spans="1:14" x14ac:dyDescent="0.3">
      <c r="A25" s="9">
        <v>22</v>
      </c>
      <c r="B25" s="37"/>
      <c r="C25" s="18">
        <f t="shared" si="1"/>
        <v>0</v>
      </c>
      <c r="D25" s="5">
        <v>29.83</v>
      </c>
      <c r="E25" s="9">
        <v>0.9</v>
      </c>
      <c r="F25" s="9">
        <v>2.5</v>
      </c>
      <c r="G25" s="16">
        <v>1</v>
      </c>
      <c r="H25" s="16"/>
      <c r="I25" s="21" t="str">
        <f t="shared" si="2"/>
        <v>-</v>
      </c>
      <c r="J25" s="6">
        <f t="shared" si="0"/>
        <v>0</v>
      </c>
      <c r="K25" s="9"/>
      <c r="L25" s="16"/>
      <c r="M25" s="38"/>
      <c r="N25" s="39"/>
    </row>
    <row r="26" spans="1:14" x14ac:dyDescent="0.3">
      <c r="A26" s="9">
        <v>23</v>
      </c>
      <c r="B26" s="37"/>
      <c r="C26" s="18">
        <f t="shared" si="1"/>
        <v>0</v>
      </c>
      <c r="D26" s="5">
        <v>29.83</v>
      </c>
      <c r="E26" s="9">
        <v>0.9</v>
      </c>
      <c r="F26" s="9">
        <v>2.5</v>
      </c>
      <c r="G26" s="16">
        <v>1</v>
      </c>
      <c r="H26" s="16"/>
      <c r="I26" s="21" t="str">
        <f t="shared" si="2"/>
        <v>-</v>
      </c>
      <c r="J26" s="6">
        <f t="shared" si="0"/>
        <v>0</v>
      </c>
      <c r="K26" s="9"/>
      <c r="L26" s="16"/>
      <c r="M26" s="38"/>
      <c r="N26" s="39"/>
    </row>
    <row r="27" spans="1:14" x14ac:dyDescent="0.3">
      <c r="A27" s="9">
        <v>24</v>
      </c>
      <c r="B27" s="37"/>
      <c r="C27" s="18">
        <f t="shared" si="1"/>
        <v>0</v>
      </c>
      <c r="D27" s="5">
        <v>29.83</v>
      </c>
      <c r="E27" s="9">
        <v>0.9</v>
      </c>
      <c r="F27" s="9">
        <v>2.5</v>
      </c>
      <c r="G27" s="16">
        <v>1</v>
      </c>
      <c r="H27" s="16"/>
      <c r="I27" s="21" t="str">
        <f t="shared" si="2"/>
        <v>-</v>
      </c>
      <c r="J27" s="6">
        <f t="shared" si="0"/>
        <v>0</v>
      </c>
      <c r="K27" s="9"/>
      <c r="L27" s="16"/>
      <c r="M27" s="38"/>
      <c r="N27" s="39"/>
    </row>
    <row r="28" spans="1:14" x14ac:dyDescent="0.3">
      <c r="A28" s="9">
        <v>25</v>
      </c>
      <c r="B28" s="37"/>
      <c r="C28" s="18">
        <f t="shared" si="1"/>
        <v>0</v>
      </c>
      <c r="D28" s="5">
        <v>29.83</v>
      </c>
      <c r="E28" s="9">
        <v>0.9</v>
      </c>
      <c r="F28" s="9">
        <v>2.5</v>
      </c>
      <c r="G28" s="16">
        <v>1</v>
      </c>
      <c r="H28" s="16"/>
      <c r="I28" s="21" t="str">
        <f t="shared" si="2"/>
        <v>-</v>
      </c>
      <c r="J28" s="6">
        <f t="shared" si="0"/>
        <v>0</v>
      </c>
      <c r="K28" s="9"/>
      <c r="L28" s="16"/>
      <c r="M28" s="38"/>
      <c r="N28" s="39"/>
    </row>
    <row r="29" spans="1:14" x14ac:dyDescent="0.3">
      <c r="A29" s="9">
        <v>26</v>
      </c>
      <c r="B29" s="37"/>
      <c r="C29" s="18">
        <f t="shared" si="1"/>
        <v>0</v>
      </c>
      <c r="D29" s="5">
        <v>29.83</v>
      </c>
      <c r="E29" s="9">
        <v>0.9</v>
      </c>
      <c r="F29" s="9">
        <v>2.5</v>
      </c>
      <c r="G29" s="16">
        <v>1</v>
      </c>
      <c r="H29" s="16"/>
      <c r="I29" s="21" t="str">
        <f t="shared" si="2"/>
        <v>-</v>
      </c>
      <c r="J29" s="6">
        <f t="shared" ref="J29:J33" si="3">C29</f>
        <v>0</v>
      </c>
      <c r="K29" s="9"/>
      <c r="L29" s="16"/>
      <c r="M29" s="38"/>
      <c r="N29" s="39"/>
    </row>
    <row r="30" spans="1:14" x14ac:dyDescent="0.3">
      <c r="A30" s="9">
        <v>27</v>
      </c>
      <c r="B30" s="37"/>
      <c r="C30" s="18">
        <f t="shared" si="1"/>
        <v>0</v>
      </c>
      <c r="D30" s="5">
        <v>29.83</v>
      </c>
      <c r="E30" s="9">
        <v>0.9</v>
      </c>
      <c r="F30" s="9">
        <v>2.5</v>
      </c>
      <c r="G30" s="16">
        <v>1</v>
      </c>
      <c r="H30" s="16"/>
      <c r="I30" s="21" t="str">
        <f t="shared" si="2"/>
        <v>-</v>
      </c>
      <c r="J30" s="6">
        <f t="shared" si="3"/>
        <v>0</v>
      </c>
      <c r="K30" s="9"/>
      <c r="L30" s="16"/>
      <c r="M30" s="38"/>
      <c r="N30" s="39"/>
    </row>
    <row r="31" spans="1:14" x14ac:dyDescent="0.3">
      <c r="A31" s="9">
        <v>28</v>
      </c>
      <c r="B31" s="37"/>
      <c r="C31" s="18">
        <f t="shared" si="1"/>
        <v>0</v>
      </c>
      <c r="D31" s="5">
        <v>29.83</v>
      </c>
      <c r="E31" s="9">
        <v>0.9</v>
      </c>
      <c r="F31" s="9">
        <v>2.5</v>
      </c>
      <c r="G31" s="16">
        <v>1</v>
      </c>
      <c r="H31" s="16"/>
      <c r="I31" s="21" t="str">
        <f t="shared" si="2"/>
        <v>-</v>
      </c>
      <c r="J31" s="6">
        <f t="shared" si="3"/>
        <v>0</v>
      </c>
      <c r="K31" s="9"/>
      <c r="L31" s="16"/>
      <c r="M31" s="38"/>
      <c r="N31" s="39"/>
    </row>
    <row r="32" spans="1:14" x14ac:dyDescent="0.3">
      <c r="A32" s="9">
        <v>29</v>
      </c>
      <c r="B32" s="37"/>
      <c r="C32" s="18">
        <f t="shared" si="1"/>
        <v>0</v>
      </c>
      <c r="D32" s="5">
        <v>29.83</v>
      </c>
      <c r="E32" s="9">
        <v>0.9</v>
      </c>
      <c r="F32" s="9">
        <v>2.5</v>
      </c>
      <c r="G32" s="16">
        <v>1</v>
      </c>
      <c r="H32" s="16"/>
      <c r="I32" s="21" t="str">
        <f t="shared" si="2"/>
        <v>-</v>
      </c>
      <c r="J32" s="6">
        <f t="shared" si="3"/>
        <v>0</v>
      </c>
      <c r="K32" s="9"/>
      <c r="L32" s="16"/>
      <c r="M32" s="38"/>
      <c r="N32" s="39"/>
    </row>
    <row r="33" spans="1:14" x14ac:dyDescent="0.3">
      <c r="A33" s="9">
        <v>30</v>
      </c>
      <c r="B33" s="37"/>
      <c r="C33" s="18">
        <f t="shared" si="1"/>
        <v>0</v>
      </c>
      <c r="D33" s="5">
        <v>29.83</v>
      </c>
      <c r="E33" s="9">
        <v>0.9</v>
      </c>
      <c r="F33" s="9">
        <v>2.5</v>
      </c>
      <c r="G33" s="16">
        <v>1</v>
      </c>
      <c r="H33" s="16"/>
      <c r="I33" s="21" t="str">
        <f t="shared" si="2"/>
        <v>-</v>
      </c>
      <c r="J33" s="6">
        <f t="shared" si="3"/>
        <v>0</v>
      </c>
      <c r="K33" s="9"/>
      <c r="L33" s="16"/>
      <c r="M33" s="38"/>
      <c r="N33" s="39"/>
    </row>
    <row r="34" spans="1:14" x14ac:dyDescent="0.3">
      <c r="A34" s="10"/>
      <c r="B34" s="8"/>
      <c r="E34" s="10"/>
      <c r="F34" s="10"/>
      <c r="G34" s="10"/>
      <c r="H34" s="10"/>
      <c r="K34" s="10"/>
      <c r="L34" s="10"/>
      <c r="M34" s="8"/>
      <c r="N34" s="8"/>
    </row>
    <row r="35" spans="1:14" x14ac:dyDescent="0.3">
      <c r="A35" s="10"/>
      <c r="B35" s="8"/>
      <c r="E35" s="10"/>
      <c r="F35" s="10"/>
      <c r="G35" s="10"/>
      <c r="H35" s="10"/>
      <c r="K35" s="10"/>
      <c r="L35" s="10"/>
      <c r="M35" s="8"/>
      <c r="N35" s="8"/>
    </row>
    <row r="36" spans="1:14" x14ac:dyDescent="0.3">
      <c r="A36" s="10"/>
      <c r="B36" s="8"/>
      <c r="E36" s="10"/>
      <c r="F36" s="10"/>
      <c r="G36" s="10"/>
      <c r="H36" s="10"/>
      <c r="K36" s="10"/>
      <c r="L36" s="10"/>
      <c r="M36" s="8"/>
      <c r="N36" s="8"/>
    </row>
    <row r="37" spans="1:14" x14ac:dyDescent="0.3">
      <c r="A37" s="10"/>
      <c r="B37" s="8"/>
      <c r="E37" s="10"/>
      <c r="F37" s="10"/>
      <c r="G37" s="10"/>
      <c r="H37" s="10"/>
      <c r="K37" s="10"/>
      <c r="L37" s="10"/>
      <c r="M37" s="8"/>
      <c r="N37" s="8"/>
    </row>
    <row r="38" spans="1:14" x14ac:dyDescent="0.3">
      <c r="A38" s="10"/>
      <c r="B38" s="8"/>
      <c r="E38" s="10"/>
      <c r="F38" s="10"/>
      <c r="G38" s="10"/>
      <c r="H38" s="10"/>
      <c r="K38" s="10"/>
      <c r="L38" s="10"/>
      <c r="M38" s="8"/>
      <c r="N38" s="8"/>
    </row>
    <row r="39" spans="1:14" x14ac:dyDescent="0.3">
      <c r="A39" s="10"/>
      <c r="B39" s="8"/>
      <c r="E39" s="10"/>
      <c r="F39" s="10"/>
      <c r="G39" s="10"/>
      <c r="H39" s="10"/>
      <c r="K39" s="10"/>
      <c r="L39" s="10"/>
      <c r="M39" s="8"/>
      <c r="N39" s="8"/>
    </row>
    <row r="40" spans="1:14" x14ac:dyDescent="0.3">
      <c r="A40" s="10"/>
      <c r="B40" s="8"/>
      <c r="E40" s="10"/>
      <c r="F40" s="10"/>
      <c r="G40" s="10"/>
      <c r="H40" s="10"/>
      <c r="K40" s="10"/>
      <c r="L40" s="10"/>
      <c r="M40" s="8"/>
      <c r="N40" s="8"/>
    </row>
    <row r="41" spans="1:14" x14ac:dyDescent="0.3">
      <c r="A41" s="10"/>
      <c r="B41" s="8"/>
      <c r="E41" s="10"/>
      <c r="F41" s="10"/>
      <c r="G41" s="10"/>
      <c r="H41" s="10"/>
      <c r="K41" s="10"/>
      <c r="L41" s="10"/>
      <c r="M41" s="8"/>
      <c r="N41" s="8"/>
    </row>
    <row r="42" spans="1:14" x14ac:dyDescent="0.3">
      <c r="A42" s="10"/>
      <c r="B42" s="8"/>
      <c r="E42" s="10"/>
      <c r="F42" s="10"/>
      <c r="G42" s="10"/>
      <c r="H42" s="10"/>
      <c r="K42" s="10"/>
      <c r="L42" s="10"/>
      <c r="M42" s="8"/>
      <c r="N42" s="8"/>
    </row>
    <row r="43" spans="1:14" x14ac:dyDescent="0.3">
      <c r="A43" s="10"/>
      <c r="B43" s="8"/>
      <c r="E43" s="10"/>
      <c r="F43" s="10"/>
      <c r="G43" s="10"/>
      <c r="H43" s="10"/>
      <c r="K43" s="10"/>
      <c r="L43" s="10"/>
      <c r="M43" s="8"/>
      <c r="N43" s="8"/>
    </row>
    <row r="44" spans="1:14" x14ac:dyDescent="0.3">
      <c r="A44" s="10"/>
      <c r="B44" s="8"/>
      <c r="E44" s="10"/>
      <c r="F44" s="10"/>
      <c r="G44" s="10"/>
      <c r="H44" s="10"/>
      <c r="K44" s="10"/>
      <c r="L44" s="10"/>
      <c r="M44" s="8"/>
      <c r="N44" s="8"/>
    </row>
    <row r="45" spans="1:14" x14ac:dyDescent="0.3">
      <c r="A45" s="10"/>
      <c r="B45" s="8"/>
      <c r="E45" s="10"/>
      <c r="F45" s="10"/>
      <c r="G45" s="10"/>
      <c r="H45" s="10"/>
      <c r="K45" s="10"/>
      <c r="L45" s="10"/>
      <c r="M45" s="8"/>
      <c r="N45" s="8"/>
    </row>
    <row r="46" spans="1:14" x14ac:dyDescent="0.3">
      <c r="A46" s="10"/>
      <c r="B46" s="8"/>
      <c r="E46" s="10"/>
      <c r="F46" s="10"/>
      <c r="G46" s="10"/>
      <c r="H46" s="10"/>
      <c r="K46" s="10"/>
      <c r="L46" s="10"/>
      <c r="M46" s="8"/>
      <c r="N46" s="8"/>
    </row>
    <row r="47" spans="1:14" x14ac:dyDescent="0.3">
      <c r="A47" s="10"/>
      <c r="B47" s="8"/>
      <c r="E47" s="10"/>
      <c r="F47" s="10"/>
      <c r="G47" s="10"/>
      <c r="H47" s="10"/>
      <c r="K47" s="10"/>
      <c r="L47" s="10"/>
      <c r="M47" s="8"/>
      <c r="N47" s="8"/>
    </row>
    <row r="48" spans="1:14" x14ac:dyDescent="0.3">
      <c r="A48" s="10"/>
      <c r="B48" s="8"/>
      <c r="E48" s="10"/>
      <c r="F48" s="10"/>
      <c r="G48" s="10"/>
      <c r="H48" s="10"/>
      <c r="K48" s="10"/>
      <c r="L48" s="10"/>
      <c r="M48" s="8"/>
      <c r="N48" s="8"/>
    </row>
    <row r="49" spans="1:14" x14ac:dyDescent="0.3">
      <c r="A49" s="10"/>
      <c r="B49" s="8"/>
      <c r="E49" s="10"/>
      <c r="F49" s="10"/>
      <c r="G49" s="10"/>
      <c r="H49" s="10"/>
      <c r="K49" s="10"/>
      <c r="L49" s="10"/>
      <c r="M49" s="8"/>
      <c r="N49" s="8"/>
    </row>
    <row r="50" spans="1:14" x14ac:dyDescent="0.3">
      <c r="A50" s="10"/>
      <c r="B50" s="8"/>
      <c r="E50" s="10"/>
      <c r="F50" s="10"/>
      <c r="G50" s="10"/>
      <c r="H50" s="10"/>
      <c r="K50" s="10"/>
      <c r="L50" s="10"/>
      <c r="M50" s="8"/>
      <c r="N50" s="8"/>
    </row>
    <row r="51" spans="1:14" x14ac:dyDescent="0.3">
      <c r="A51" s="10"/>
      <c r="B51" s="8"/>
      <c r="E51" s="10"/>
      <c r="F51" s="10"/>
      <c r="G51" s="10"/>
      <c r="H51" s="10"/>
      <c r="K51" s="10"/>
      <c r="L51" s="10"/>
      <c r="M51" s="8"/>
      <c r="N51" s="8"/>
    </row>
    <row r="52" spans="1:14" x14ac:dyDescent="0.3">
      <c r="A52" s="10"/>
      <c r="B52" s="8"/>
      <c r="E52" s="10"/>
      <c r="F52" s="10"/>
      <c r="G52" s="10"/>
      <c r="H52" s="10"/>
      <c r="K52" s="10"/>
      <c r="L52" s="10"/>
      <c r="M52" s="8"/>
      <c r="N52" s="8"/>
    </row>
    <row r="53" spans="1:14" x14ac:dyDescent="0.3">
      <c r="A53" s="10"/>
      <c r="B53" s="8"/>
      <c r="E53" s="10"/>
      <c r="F53" s="10"/>
      <c r="G53" s="10"/>
      <c r="H53" s="10"/>
      <c r="K53" s="10"/>
      <c r="L53" s="10"/>
      <c r="M53" s="8"/>
      <c r="N53" s="8"/>
    </row>
    <row r="54" spans="1:14" x14ac:dyDescent="0.3">
      <c r="A54" s="10"/>
      <c r="B54" s="8"/>
      <c r="E54" s="10"/>
      <c r="F54" s="10"/>
      <c r="G54" s="10"/>
      <c r="H54" s="10"/>
      <c r="K54" s="10"/>
      <c r="L54" s="10"/>
      <c r="M54" s="8"/>
      <c r="N54" s="8"/>
    </row>
    <row r="55" spans="1:14" x14ac:dyDescent="0.3">
      <c r="A55" s="10"/>
      <c r="B55" s="8"/>
      <c r="E55" s="10"/>
      <c r="F55" s="10"/>
      <c r="G55" s="10"/>
      <c r="H55" s="10"/>
      <c r="K55" s="10"/>
      <c r="L55" s="10"/>
      <c r="M55" s="8"/>
      <c r="N55" s="8"/>
    </row>
    <row r="56" spans="1:14" x14ac:dyDescent="0.3">
      <c r="A56" s="10"/>
      <c r="B56" s="8"/>
      <c r="E56" s="10"/>
      <c r="F56" s="10"/>
      <c r="G56" s="10"/>
      <c r="H56" s="10"/>
      <c r="K56" s="10"/>
      <c r="L56" s="10"/>
      <c r="M56" s="8"/>
      <c r="N56" s="8"/>
    </row>
    <row r="57" spans="1:14" x14ac:dyDescent="0.3">
      <c r="A57" s="10"/>
      <c r="B57" s="8"/>
      <c r="E57" s="10"/>
      <c r="F57" s="10"/>
      <c r="G57" s="10"/>
      <c r="H57" s="10"/>
      <c r="K57" s="10"/>
      <c r="L57" s="10"/>
      <c r="M57" s="8"/>
      <c r="N57" s="8"/>
    </row>
    <row r="58" spans="1:14" x14ac:dyDescent="0.3">
      <c r="A58" s="10"/>
      <c r="B58" s="8"/>
      <c r="E58" s="10"/>
      <c r="F58" s="10"/>
      <c r="G58" s="10"/>
      <c r="H58" s="10"/>
      <c r="K58" s="10"/>
      <c r="L58" s="10"/>
      <c r="M58" s="8"/>
      <c r="N58" s="8"/>
    </row>
    <row r="59" spans="1:14" x14ac:dyDescent="0.3">
      <c r="A59" s="10"/>
      <c r="B59" s="8"/>
      <c r="E59" s="10"/>
      <c r="F59" s="10"/>
      <c r="G59" s="10"/>
      <c r="H59" s="10"/>
      <c r="K59" s="10"/>
      <c r="L59" s="10"/>
      <c r="M59" s="8"/>
      <c r="N59" s="8"/>
    </row>
    <row r="60" spans="1:14" x14ac:dyDescent="0.3">
      <c r="A60" s="10"/>
      <c r="B60" s="8"/>
      <c r="E60" s="10"/>
      <c r="F60" s="10"/>
      <c r="G60" s="10"/>
      <c r="H60" s="10"/>
      <c r="K60" s="10"/>
      <c r="L60" s="10"/>
      <c r="M60" s="8"/>
      <c r="N60" s="8"/>
    </row>
    <row r="61" spans="1:14" x14ac:dyDescent="0.3">
      <c r="A61" s="10"/>
      <c r="B61" s="8"/>
      <c r="E61" s="10"/>
      <c r="F61" s="10"/>
      <c r="G61" s="10"/>
      <c r="H61" s="10"/>
      <c r="K61" s="10"/>
      <c r="L61" s="10"/>
      <c r="M61" s="8"/>
      <c r="N61" s="8"/>
    </row>
    <row r="62" spans="1:14" x14ac:dyDescent="0.3">
      <c r="A62" s="10"/>
      <c r="B62" s="8"/>
      <c r="E62" s="10"/>
      <c r="F62" s="10"/>
      <c r="G62" s="10"/>
      <c r="H62" s="10"/>
      <c r="K62" s="10"/>
      <c r="L62" s="10"/>
      <c r="M62" s="8"/>
      <c r="N62" s="8"/>
    </row>
    <row r="63" spans="1:14" x14ac:dyDescent="0.3">
      <c r="A63" s="10"/>
      <c r="B63" s="8"/>
      <c r="E63" s="10"/>
      <c r="F63" s="10"/>
      <c r="G63" s="10"/>
      <c r="H63" s="10"/>
      <c r="K63" s="10"/>
      <c r="L63" s="10"/>
      <c r="M63" s="8"/>
      <c r="N63" s="8"/>
    </row>
    <row r="64" spans="1:14" x14ac:dyDescent="0.3">
      <c r="A64" s="10"/>
      <c r="B64" s="8"/>
      <c r="E64" s="10"/>
      <c r="F64" s="10"/>
      <c r="G64" s="10"/>
      <c r="H64" s="10"/>
      <c r="K64" s="10"/>
      <c r="L64" s="10"/>
      <c r="M64" s="8"/>
      <c r="N64" s="8"/>
    </row>
    <row r="65" spans="1:14" x14ac:dyDescent="0.3">
      <c r="A65" s="10"/>
      <c r="B65" s="8"/>
      <c r="E65" s="10"/>
      <c r="F65" s="10"/>
      <c r="G65" s="10"/>
      <c r="H65" s="10"/>
      <c r="K65" s="10"/>
      <c r="L65" s="10"/>
      <c r="M65" s="8"/>
      <c r="N65" s="8"/>
    </row>
    <row r="66" spans="1:14" x14ac:dyDescent="0.3">
      <c r="A66" s="10"/>
      <c r="B66" s="8"/>
      <c r="E66" s="10"/>
      <c r="F66" s="10"/>
      <c r="G66" s="10"/>
      <c r="H66" s="10"/>
      <c r="K66" s="10"/>
      <c r="L66" s="10"/>
      <c r="M66" s="8"/>
      <c r="N66" s="8"/>
    </row>
    <row r="67" spans="1:14" x14ac:dyDescent="0.3">
      <c r="A67" s="10"/>
      <c r="B67" s="8"/>
      <c r="E67" s="10"/>
      <c r="F67" s="10"/>
      <c r="G67" s="10"/>
      <c r="H67" s="10"/>
      <c r="K67" s="10"/>
      <c r="L67" s="10"/>
      <c r="M67" s="8"/>
      <c r="N67" s="8"/>
    </row>
    <row r="68" spans="1:14" x14ac:dyDescent="0.3">
      <c r="A68" s="10"/>
      <c r="B68" s="8"/>
      <c r="E68" s="10"/>
      <c r="F68" s="10"/>
      <c r="G68" s="10"/>
      <c r="H68" s="10"/>
      <c r="K68" s="10"/>
      <c r="L68" s="10"/>
      <c r="M68" s="8"/>
      <c r="N68" s="8"/>
    </row>
    <row r="69" spans="1:14" x14ac:dyDescent="0.3">
      <c r="A69" s="10"/>
      <c r="B69" s="8"/>
      <c r="E69" s="10"/>
      <c r="F69" s="10"/>
      <c r="G69" s="10"/>
      <c r="H69" s="10"/>
      <c r="K69" s="10"/>
      <c r="L69" s="10"/>
      <c r="M69" s="8"/>
      <c r="N69" s="8"/>
    </row>
    <row r="70" spans="1:14" x14ac:dyDescent="0.3">
      <c r="A70" s="10"/>
      <c r="B70" s="8"/>
      <c r="E70" s="10"/>
      <c r="F70" s="10"/>
      <c r="G70" s="10"/>
      <c r="H70" s="10"/>
      <c r="K70" s="10"/>
      <c r="L70" s="10"/>
      <c r="M70" s="8"/>
      <c r="N70" s="8"/>
    </row>
    <row r="71" spans="1:14" x14ac:dyDescent="0.3">
      <c r="A71" s="10"/>
      <c r="B71" s="8"/>
      <c r="E71" s="10"/>
      <c r="F71" s="10"/>
      <c r="G71" s="10"/>
      <c r="H71" s="10"/>
      <c r="K71" s="10"/>
      <c r="L71" s="10"/>
      <c r="M71" s="8"/>
      <c r="N71" s="8"/>
    </row>
    <row r="72" spans="1:14" x14ac:dyDescent="0.3">
      <c r="A72" s="10"/>
      <c r="B72" s="8"/>
      <c r="E72" s="10"/>
      <c r="F72" s="10"/>
      <c r="G72" s="10"/>
      <c r="H72" s="10"/>
      <c r="K72" s="10"/>
      <c r="L72" s="10"/>
      <c r="M72" s="8"/>
      <c r="N72" s="8"/>
    </row>
    <row r="73" spans="1:14" x14ac:dyDescent="0.3">
      <c r="A73" s="10"/>
      <c r="B73" s="8"/>
      <c r="E73" s="10"/>
      <c r="F73" s="10"/>
      <c r="G73" s="10"/>
      <c r="H73" s="10"/>
      <c r="K73" s="10"/>
      <c r="L73" s="10"/>
      <c r="M73" s="8"/>
      <c r="N73" s="8"/>
    </row>
    <row r="74" spans="1:14" x14ac:dyDescent="0.3">
      <c r="A74" s="10"/>
      <c r="B74" s="8"/>
      <c r="E74" s="10"/>
      <c r="F74" s="10"/>
      <c r="G74" s="10"/>
      <c r="H74" s="10"/>
      <c r="K74" s="10"/>
      <c r="L74" s="10"/>
      <c r="M74" s="8"/>
      <c r="N74" s="8"/>
    </row>
    <row r="75" spans="1:14" x14ac:dyDescent="0.3">
      <c r="A75" s="10"/>
      <c r="B75" s="8"/>
      <c r="E75" s="10"/>
      <c r="F75" s="10"/>
      <c r="G75" s="10"/>
      <c r="H75" s="10"/>
      <c r="K75" s="10"/>
      <c r="L75" s="10"/>
      <c r="M75" s="8"/>
      <c r="N75" s="8"/>
    </row>
    <row r="76" spans="1:14" x14ac:dyDescent="0.3">
      <c r="A76" s="10"/>
      <c r="B76" s="8"/>
      <c r="E76" s="10"/>
      <c r="F76" s="10"/>
      <c r="G76" s="10"/>
      <c r="H76" s="10"/>
      <c r="K76" s="10"/>
      <c r="L76" s="10"/>
      <c r="M76" s="8"/>
      <c r="N76" s="8"/>
    </row>
    <row r="77" spans="1:14" x14ac:dyDescent="0.3">
      <c r="A77" s="10"/>
      <c r="B77" s="8"/>
      <c r="E77" s="10"/>
      <c r="F77" s="10"/>
      <c r="G77" s="10"/>
      <c r="H77" s="10"/>
      <c r="K77" s="10"/>
      <c r="L77" s="10"/>
      <c r="M77" s="8"/>
      <c r="N77" s="8"/>
    </row>
    <row r="78" spans="1:14" x14ac:dyDescent="0.3">
      <c r="A78" s="10"/>
      <c r="B78" s="8"/>
      <c r="E78" s="10"/>
      <c r="F78" s="10"/>
      <c r="G78" s="10"/>
      <c r="H78" s="10"/>
      <c r="K78" s="10"/>
      <c r="L78" s="10"/>
      <c r="M78" s="8"/>
      <c r="N78" s="8"/>
    </row>
    <row r="79" spans="1:14" x14ac:dyDescent="0.3">
      <c r="A79" s="10"/>
      <c r="B79" s="8"/>
      <c r="E79" s="10"/>
      <c r="F79" s="10"/>
      <c r="G79" s="10"/>
      <c r="H79" s="10"/>
      <c r="K79" s="10"/>
      <c r="L79" s="10"/>
      <c r="M79" s="8"/>
      <c r="N79" s="8"/>
    </row>
    <row r="80" spans="1:14" x14ac:dyDescent="0.3">
      <c r="A80" s="10"/>
      <c r="B80" s="8"/>
      <c r="E80" s="10"/>
      <c r="F80" s="10"/>
      <c r="G80" s="10"/>
      <c r="H80" s="10"/>
      <c r="K80" s="10"/>
      <c r="L80" s="10"/>
      <c r="M80" s="8"/>
      <c r="N80" s="8"/>
    </row>
    <row r="81" spans="1:14" x14ac:dyDescent="0.3">
      <c r="A81" s="10"/>
      <c r="B81" s="8"/>
      <c r="E81" s="10"/>
      <c r="F81" s="10"/>
      <c r="G81" s="10"/>
      <c r="H81" s="10"/>
      <c r="K81" s="10"/>
      <c r="L81" s="10"/>
      <c r="M81" s="8"/>
      <c r="N81" s="8"/>
    </row>
    <row r="82" spans="1:14" x14ac:dyDescent="0.3">
      <c r="A82" s="10"/>
      <c r="B82" s="8"/>
      <c r="E82" s="10"/>
      <c r="F82" s="10"/>
      <c r="G82" s="10"/>
      <c r="H82" s="10"/>
      <c r="K82" s="10"/>
      <c r="L82" s="10"/>
      <c r="M82" s="8"/>
      <c r="N82" s="8"/>
    </row>
    <row r="83" spans="1:14" x14ac:dyDescent="0.3">
      <c r="A83" s="10"/>
      <c r="B83" s="8"/>
      <c r="E83" s="10"/>
      <c r="F83" s="10"/>
      <c r="G83" s="10"/>
      <c r="H83" s="10"/>
      <c r="K83" s="10"/>
      <c r="L83" s="10"/>
      <c r="M83" s="8"/>
      <c r="N83" s="8"/>
    </row>
    <row r="84" spans="1:14" x14ac:dyDescent="0.3">
      <c r="A84" s="10"/>
      <c r="B84" s="8"/>
      <c r="E84" s="10"/>
      <c r="F84" s="10"/>
      <c r="G84" s="10"/>
      <c r="H84" s="10"/>
      <c r="K84" s="10"/>
      <c r="L84" s="10"/>
      <c r="M84" s="8"/>
      <c r="N84" s="8"/>
    </row>
    <row r="85" spans="1:14" x14ac:dyDescent="0.3">
      <c r="A85" s="10"/>
      <c r="B85" s="8"/>
      <c r="E85" s="10"/>
      <c r="F85" s="10"/>
      <c r="G85" s="10"/>
      <c r="H85" s="10"/>
      <c r="K85" s="10"/>
      <c r="L85" s="10"/>
      <c r="M85" s="8"/>
      <c r="N85" s="8"/>
    </row>
    <row r="86" spans="1:14" x14ac:dyDescent="0.3">
      <c r="A86" s="10"/>
      <c r="B86" s="8"/>
      <c r="E86" s="10"/>
      <c r="F86" s="10"/>
      <c r="G86" s="10"/>
      <c r="H86" s="10"/>
      <c r="K86" s="10"/>
      <c r="L86" s="10"/>
      <c r="M86" s="8"/>
      <c r="N86" s="8"/>
    </row>
    <row r="87" spans="1:14" x14ac:dyDescent="0.3">
      <c r="A87" s="10"/>
      <c r="B87" s="8"/>
      <c r="E87" s="10"/>
      <c r="F87" s="10"/>
      <c r="G87" s="10"/>
      <c r="H87" s="10"/>
      <c r="K87" s="10"/>
      <c r="L87" s="10"/>
      <c r="M87" s="8"/>
      <c r="N87" s="8"/>
    </row>
    <row r="88" spans="1:14" x14ac:dyDescent="0.3">
      <c r="A88" s="10"/>
      <c r="B88" s="8"/>
      <c r="E88" s="10"/>
      <c r="F88" s="10"/>
      <c r="G88" s="10"/>
      <c r="H88" s="10"/>
      <c r="K88" s="10"/>
      <c r="L88" s="10"/>
      <c r="M88" s="8"/>
      <c r="N88" s="8"/>
    </row>
    <row r="89" spans="1:14" x14ac:dyDescent="0.3">
      <c r="A89" s="10"/>
      <c r="B89" s="8"/>
      <c r="E89" s="10"/>
      <c r="F89" s="10"/>
      <c r="G89" s="10"/>
      <c r="H89" s="10"/>
      <c r="K89" s="10"/>
      <c r="L89" s="10"/>
      <c r="M89" s="8"/>
      <c r="N89" s="8"/>
    </row>
    <row r="90" spans="1:14" x14ac:dyDescent="0.3">
      <c r="A90" s="10"/>
      <c r="B90" s="8"/>
      <c r="E90" s="10"/>
      <c r="F90" s="10"/>
      <c r="G90" s="10"/>
      <c r="H90" s="10"/>
      <c r="K90" s="10"/>
      <c r="L90" s="10"/>
      <c r="M90" s="8"/>
      <c r="N90" s="8"/>
    </row>
    <row r="91" spans="1:14" x14ac:dyDescent="0.3">
      <c r="A91" s="10"/>
      <c r="B91" s="8"/>
      <c r="E91" s="10"/>
      <c r="F91" s="10"/>
      <c r="G91" s="10"/>
      <c r="H91" s="10"/>
      <c r="K91" s="10"/>
      <c r="L91" s="10"/>
      <c r="M91" s="8"/>
      <c r="N91" s="8"/>
    </row>
    <row r="92" spans="1:14" x14ac:dyDescent="0.3">
      <c r="A92" s="10"/>
      <c r="B92" s="8"/>
      <c r="E92" s="10"/>
      <c r="F92" s="10"/>
      <c r="G92" s="10"/>
      <c r="H92" s="10"/>
      <c r="K92" s="10"/>
      <c r="L92" s="10"/>
      <c r="M92" s="8"/>
      <c r="N92" s="8"/>
    </row>
    <row r="93" spans="1:14" x14ac:dyDescent="0.3">
      <c r="A93" s="10"/>
      <c r="B93" s="8"/>
      <c r="E93" s="10"/>
      <c r="F93" s="10"/>
      <c r="G93" s="10"/>
      <c r="H93" s="10"/>
      <c r="K93" s="10"/>
      <c r="L93" s="10"/>
      <c r="M93" s="8"/>
      <c r="N93" s="8"/>
    </row>
    <row r="94" spans="1:14" x14ac:dyDescent="0.3">
      <c r="A94" s="10"/>
      <c r="B94" s="8"/>
      <c r="E94" s="10"/>
      <c r="F94" s="10"/>
      <c r="G94" s="10"/>
      <c r="H94" s="10"/>
      <c r="K94" s="10"/>
      <c r="L94" s="10"/>
      <c r="M94" s="8"/>
      <c r="N94" s="8"/>
    </row>
    <row r="95" spans="1:14" x14ac:dyDescent="0.3">
      <c r="A95" s="10"/>
      <c r="B95" s="8"/>
      <c r="E95" s="10"/>
      <c r="F95" s="10"/>
      <c r="G95" s="10"/>
      <c r="H95" s="10"/>
      <c r="K95" s="10"/>
      <c r="L95" s="10"/>
      <c r="M95" s="8"/>
      <c r="N95" s="8"/>
    </row>
    <row r="96" spans="1:14" x14ac:dyDescent="0.3">
      <c r="A96" s="10"/>
      <c r="B96" s="8"/>
      <c r="E96" s="10"/>
      <c r="F96" s="10"/>
      <c r="G96" s="10"/>
      <c r="H96" s="10"/>
      <c r="K96" s="10"/>
      <c r="L96" s="10"/>
      <c r="M96" s="8"/>
      <c r="N96" s="8"/>
    </row>
    <row r="97" spans="1:14" x14ac:dyDescent="0.3">
      <c r="A97" s="10"/>
      <c r="B97" s="8"/>
      <c r="E97" s="10"/>
      <c r="F97" s="10"/>
      <c r="G97" s="10"/>
      <c r="H97" s="10"/>
      <c r="K97" s="10"/>
      <c r="L97" s="10"/>
      <c r="M97" s="8"/>
      <c r="N97" s="8"/>
    </row>
    <row r="98" spans="1:14" x14ac:dyDescent="0.3">
      <c r="A98" s="10"/>
      <c r="B98" s="8"/>
      <c r="E98" s="10"/>
      <c r="F98" s="10"/>
      <c r="G98" s="10"/>
      <c r="H98" s="10"/>
      <c r="K98" s="10"/>
      <c r="L98" s="10"/>
      <c r="M98" s="8"/>
      <c r="N98" s="8"/>
    </row>
    <row r="99" spans="1:14" x14ac:dyDescent="0.3">
      <c r="A99" s="10"/>
      <c r="B99" s="8"/>
      <c r="E99" s="10"/>
      <c r="F99" s="10"/>
      <c r="G99" s="10"/>
      <c r="H99" s="10"/>
      <c r="K99" s="10"/>
      <c r="L99" s="10"/>
      <c r="M99" s="8"/>
      <c r="N99" s="8"/>
    </row>
    <row r="100" spans="1:14" x14ac:dyDescent="0.3">
      <c r="A100" s="10"/>
      <c r="B100" s="8"/>
      <c r="E100" s="10"/>
      <c r="F100" s="10"/>
      <c r="G100" s="10"/>
      <c r="H100" s="10"/>
      <c r="K100" s="10"/>
      <c r="L100" s="10"/>
      <c r="M100" s="8"/>
      <c r="N100" s="8"/>
    </row>
    <row r="101" spans="1:14" x14ac:dyDescent="0.3">
      <c r="A101" s="10"/>
      <c r="B101" s="8"/>
      <c r="E101" s="10"/>
      <c r="F101" s="10"/>
      <c r="G101" s="10"/>
      <c r="H101" s="10"/>
      <c r="K101" s="10"/>
      <c r="L101" s="10"/>
      <c r="M101" s="8"/>
      <c r="N101" s="8"/>
    </row>
    <row r="102" spans="1:14" x14ac:dyDescent="0.3">
      <c r="A102" s="10"/>
      <c r="B102" s="8"/>
      <c r="E102" s="10"/>
      <c r="F102" s="10"/>
      <c r="G102" s="10"/>
      <c r="H102" s="10"/>
      <c r="K102" s="10"/>
      <c r="L102" s="10"/>
      <c r="M102" s="8"/>
      <c r="N102" s="8"/>
    </row>
    <row r="103" spans="1:14" x14ac:dyDescent="0.3">
      <c r="A103" s="10"/>
      <c r="B103" s="8"/>
      <c r="E103" s="10"/>
      <c r="F103" s="10"/>
      <c r="G103" s="10"/>
      <c r="H103" s="10"/>
      <c r="K103" s="10"/>
      <c r="L103" s="10"/>
      <c r="M103" s="8"/>
      <c r="N103" s="8"/>
    </row>
    <row r="104" spans="1:14" x14ac:dyDescent="0.3">
      <c r="A104" s="10"/>
      <c r="B104" s="8"/>
      <c r="E104" s="10"/>
      <c r="F104" s="10"/>
      <c r="G104" s="10"/>
      <c r="H104" s="10"/>
      <c r="K104" s="10"/>
      <c r="L104" s="10"/>
      <c r="M104" s="8"/>
      <c r="N104" s="8"/>
    </row>
    <row r="105" spans="1:14" x14ac:dyDescent="0.3">
      <c r="A105" s="10"/>
      <c r="B105" s="8"/>
      <c r="E105" s="10"/>
      <c r="F105" s="10"/>
      <c r="G105" s="10"/>
      <c r="H105" s="10"/>
      <c r="K105" s="10"/>
      <c r="L105" s="10"/>
      <c r="M105" s="8"/>
      <c r="N105" s="8"/>
    </row>
    <row r="106" spans="1:14" x14ac:dyDescent="0.3">
      <c r="A106" s="10"/>
      <c r="B106" s="8"/>
      <c r="E106" s="10"/>
      <c r="F106" s="10"/>
      <c r="G106" s="10"/>
      <c r="H106" s="10"/>
      <c r="K106" s="10"/>
      <c r="L106" s="10"/>
      <c r="M106" s="8"/>
      <c r="N106" s="8"/>
    </row>
    <row r="107" spans="1:14" x14ac:dyDescent="0.3">
      <c r="A107" s="10"/>
      <c r="B107" s="8"/>
      <c r="E107" s="10"/>
      <c r="F107" s="10"/>
      <c r="G107" s="10"/>
      <c r="H107" s="10"/>
      <c r="K107" s="10"/>
      <c r="L107" s="10"/>
      <c r="M107" s="8"/>
      <c r="N107" s="8"/>
    </row>
    <row r="108" spans="1:14" x14ac:dyDescent="0.3">
      <c r="A108" s="10"/>
      <c r="B108" s="8"/>
      <c r="E108" s="10"/>
      <c r="F108" s="10"/>
      <c r="G108" s="10"/>
      <c r="H108" s="10"/>
      <c r="K108" s="10"/>
      <c r="L108" s="10"/>
      <c r="M108" s="8"/>
      <c r="N108" s="8"/>
    </row>
    <row r="109" spans="1:14" x14ac:dyDescent="0.3">
      <c r="A109" s="10"/>
      <c r="B109" s="8"/>
      <c r="E109" s="10"/>
      <c r="F109" s="10"/>
      <c r="G109" s="10"/>
      <c r="H109" s="10"/>
      <c r="K109" s="10"/>
      <c r="L109" s="10"/>
      <c r="M109" s="8"/>
      <c r="N109" s="8"/>
    </row>
    <row r="110" spans="1:14" x14ac:dyDescent="0.3">
      <c r="A110" s="10"/>
      <c r="B110" s="8"/>
      <c r="E110" s="10"/>
      <c r="F110" s="10"/>
      <c r="G110" s="10"/>
      <c r="H110" s="10"/>
      <c r="K110" s="10"/>
      <c r="L110" s="10"/>
      <c r="M110" s="8"/>
      <c r="N110" s="8"/>
    </row>
    <row r="111" spans="1:14" x14ac:dyDescent="0.3">
      <c r="A111" s="10"/>
      <c r="B111" s="8"/>
      <c r="E111" s="10"/>
      <c r="F111" s="10"/>
      <c r="G111" s="10"/>
      <c r="H111" s="10"/>
      <c r="K111" s="10"/>
      <c r="L111" s="10"/>
      <c r="M111" s="8"/>
      <c r="N111" s="8"/>
    </row>
    <row r="112" spans="1:14" x14ac:dyDescent="0.3">
      <c r="A112" s="10"/>
      <c r="B112" s="8"/>
      <c r="E112" s="10"/>
      <c r="F112" s="10"/>
      <c r="G112" s="10"/>
      <c r="H112" s="10"/>
      <c r="K112" s="10"/>
      <c r="L112" s="10"/>
      <c r="M112" s="8"/>
      <c r="N112" s="8"/>
    </row>
    <row r="113" spans="1:14" x14ac:dyDescent="0.3">
      <c r="A113" s="10"/>
      <c r="B113" s="8"/>
      <c r="E113" s="10"/>
      <c r="F113" s="10"/>
      <c r="G113" s="10"/>
      <c r="H113" s="10"/>
      <c r="K113" s="10"/>
      <c r="L113" s="10"/>
      <c r="M113" s="8"/>
      <c r="N113" s="8"/>
    </row>
    <row r="114" spans="1:14" x14ac:dyDescent="0.3">
      <c r="A114" s="10"/>
      <c r="B114" s="8"/>
      <c r="E114" s="10"/>
      <c r="F114" s="10"/>
      <c r="G114" s="10"/>
      <c r="H114" s="10"/>
      <c r="K114" s="10"/>
      <c r="L114" s="10"/>
      <c r="M114" s="8"/>
      <c r="N114" s="8"/>
    </row>
    <row r="115" spans="1:14" x14ac:dyDescent="0.3">
      <c r="A115" s="10"/>
      <c r="B115" s="8"/>
      <c r="E115" s="10"/>
      <c r="F115" s="10"/>
      <c r="G115" s="10"/>
      <c r="H115" s="10"/>
      <c r="K115" s="10"/>
      <c r="L115" s="10"/>
      <c r="M115" s="8"/>
      <c r="N115" s="8"/>
    </row>
    <row r="116" spans="1:14" x14ac:dyDescent="0.3">
      <c r="A116" s="10"/>
      <c r="B116" s="8"/>
      <c r="E116" s="10"/>
      <c r="F116" s="10"/>
      <c r="G116" s="10"/>
      <c r="H116" s="10"/>
      <c r="K116" s="10"/>
      <c r="L116" s="10"/>
      <c r="M116" s="8"/>
      <c r="N116" s="8"/>
    </row>
    <row r="117" spans="1:14" x14ac:dyDescent="0.3">
      <c r="A117" s="10"/>
      <c r="B117" s="8"/>
      <c r="E117" s="10"/>
      <c r="F117" s="10"/>
      <c r="G117" s="10"/>
      <c r="H117" s="10"/>
      <c r="K117" s="10"/>
      <c r="L117" s="10"/>
      <c r="M117" s="8"/>
      <c r="N117" s="8"/>
    </row>
    <row r="118" spans="1:14" x14ac:dyDescent="0.3">
      <c r="A118" s="10"/>
      <c r="B118" s="8"/>
      <c r="E118" s="10"/>
      <c r="F118" s="10"/>
      <c r="G118" s="10"/>
      <c r="H118" s="10"/>
      <c r="K118" s="10"/>
      <c r="L118" s="10"/>
      <c r="M118" s="8"/>
      <c r="N118" s="8"/>
    </row>
    <row r="119" spans="1:14" x14ac:dyDescent="0.3">
      <c r="A119" s="10"/>
      <c r="B119" s="8"/>
      <c r="E119" s="10"/>
      <c r="F119" s="10"/>
      <c r="G119" s="10"/>
      <c r="H119" s="10"/>
      <c r="K119" s="10"/>
      <c r="L119" s="10"/>
      <c r="M119" s="8"/>
      <c r="N119" s="8"/>
    </row>
    <row r="120" spans="1:14" x14ac:dyDescent="0.3">
      <c r="A120" s="10"/>
      <c r="B120" s="8"/>
      <c r="E120" s="10"/>
      <c r="F120" s="10"/>
      <c r="G120" s="10"/>
      <c r="H120" s="10"/>
      <c r="K120" s="10"/>
      <c r="L120" s="10"/>
      <c r="M120" s="8"/>
      <c r="N120" s="8"/>
    </row>
    <row r="121" spans="1:14" x14ac:dyDescent="0.3">
      <c r="A121" s="10"/>
      <c r="B121" s="8"/>
      <c r="E121" s="10"/>
      <c r="F121" s="10"/>
      <c r="G121" s="10"/>
      <c r="H121" s="10"/>
      <c r="K121" s="10"/>
      <c r="L121" s="10"/>
      <c r="M121" s="8"/>
      <c r="N121" s="8"/>
    </row>
    <row r="122" spans="1:14" x14ac:dyDescent="0.3">
      <c r="A122" s="10"/>
      <c r="B122" s="8"/>
      <c r="E122" s="10"/>
      <c r="F122" s="10"/>
      <c r="G122" s="10"/>
      <c r="H122" s="10"/>
      <c r="K122" s="10"/>
      <c r="L122" s="10"/>
      <c r="M122" s="8"/>
      <c r="N122" s="8"/>
    </row>
    <row r="123" spans="1:14" x14ac:dyDescent="0.3">
      <c r="A123" s="10"/>
      <c r="B123" s="8"/>
      <c r="E123" s="10"/>
      <c r="F123" s="10"/>
      <c r="G123" s="10"/>
      <c r="H123" s="10"/>
      <c r="K123" s="10"/>
      <c r="L123" s="10"/>
      <c r="M123" s="8"/>
      <c r="N123" s="8"/>
    </row>
    <row r="124" spans="1:14" x14ac:dyDescent="0.3">
      <c r="A124" s="10"/>
      <c r="B124" s="8"/>
      <c r="E124" s="10"/>
      <c r="F124" s="10"/>
      <c r="G124" s="10"/>
      <c r="H124" s="10"/>
      <c r="K124" s="10"/>
      <c r="L124" s="10"/>
      <c r="M124" s="8"/>
      <c r="N124" s="8"/>
    </row>
    <row r="125" spans="1:14" x14ac:dyDescent="0.3">
      <c r="A125" s="10"/>
      <c r="B125" s="8"/>
      <c r="E125" s="10"/>
      <c r="F125" s="10"/>
      <c r="G125" s="10"/>
      <c r="H125" s="10"/>
      <c r="K125" s="10"/>
      <c r="L125" s="10"/>
      <c r="M125" s="8"/>
      <c r="N125" s="8"/>
    </row>
    <row r="126" spans="1:14" x14ac:dyDescent="0.3">
      <c r="A126" s="10"/>
      <c r="B126" s="8"/>
      <c r="E126" s="10"/>
      <c r="F126" s="10"/>
      <c r="G126" s="10"/>
      <c r="H126" s="10"/>
      <c r="K126" s="10"/>
      <c r="L126" s="10"/>
      <c r="M126" s="8"/>
      <c r="N126" s="8"/>
    </row>
    <row r="127" spans="1:14" x14ac:dyDescent="0.3">
      <c r="A127" s="10"/>
      <c r="B127" s="8"/>
      <c r="E127" s="10"/>
      <c r="F127" s="10"/>
      <c r="G127" s="10"/>
      <c r="H127" s="10"/>
      <c r="K127" s="10"/>
      <c r="L127" s="10"/>
      <c r="M127" s="8"/>
      <c r="N127" s="8"/>
    </row>
    <row r="128" spans="1:14" x14ac:dyDescent="0.3">
      <c r="A128" s="10"/>
      <c r="B128" s="8"/>
      <c r="E128" s="10"/>
      <c r="F128" s="10"/>
      <c r="G128" s="10"/>
      <c r="H128" s="10"/>
      <c r="K128" s="10"/>
      <c r="L128" s="10"/>
      <c r="M128" s="8"/>
      <c r="N128" s="8"/>
    </row>
    <row r="129" spans="1:14" x14ac:dyDescent="0.3">
      <c r="A129" s="10"/>
      <c r="B129" s="8"/>
      <c r="E129" s="10"/>
      <c r="F129" s="10"/>
      <c r="G129" s="10"/>
      <c r="H129" s="10"/>
      <c r="K129" s="10"/>
      <c r="L129" s="10"/>
      <c r="M129" s="8"/>
      <c r="N129" s="8"/>
    </row>
    <row r="130" spans="1:14" x14ac:dyDescent="0.3">
      <c r="A130" s="10"/>
      <c r="B130" s="8"/>
      <c r="E130" s="10"/>
      <c r="F130" s="10"/>
      <c r="G130" s="10"/>
      <c r="H130" s="10"/>
      <c r="K130" s="10"/>
      <c r="L130" s="10"/>
      <c r="M130" s="8"/>
      <c r="N130" s="8"/>
    </row>
    <row r="131" spans="1:14" x14ac:dyDescent="0.3">
      <c r="A131" s="10"/>
      <c r="B131" s="8"/>
      <c r="E131" s="10"/>
      <c r="F131" s="10"/>
      <c r="G131" s="10"/>
      <c r="H131" s="10"/>
      <c r="K131" s="10"/>
      <c r="L131" s="10"/>
      <c r="M131" s="8"/>
      <c r="N131" s="8"/>
    </row>
    <row r="132" spans="1:14" x14ac:dyDescent="0.3">
      <c r="A132" s="10"/>
      <c r="B132" s="8"/>
      <c r="E132" s="10"/>
      <c r="F132" s="10"/>
      <c r="G132" s="10"/>
      <c r="H132" s="10"/>
      <c r="K132" s="10"/>
      <c r="L132" s="10"/>
      <c r="M132" s="8"/>
      <c r="N132" s="8"/>
    </row>
    <row r="133" spans="1:14" x14ac:dyDescent="0.3">
      <c r="A133" s="10"/>
      <c r="B133" s="8"/>
      <c r="E133" s="10"/>
      <c r="F133" s="10"/>
      <c r="G133" s="10"/>
      <c r="H133" s="10"/>
      <c r="K133" s="10"/>
      <c r="L133" s="10"/>
      <c r="M133" s="8"/>
      <c r="N133" s="8"/>
    </row>
    <row r="134" spans="1:14" x14ac:dyDescent="0.3">
      <c r="A134" s="10"/>
      <c r="B134" s="8"/>
      <c r="E134" s="10"/>
      <c r="F134" s="10"/>
      <c r="G134" s="10"/>
      <c r="H134" s="10"/>
      <c r="K134" s="10"/>
      <c r="L134" s="10"/>
      <c r="M134" s="8"/>
      <c r="N134" s="8"/>
    </row>
    <row r="135" spans="1:14" x14ac:dyDescent="0.3">
      <c r="A135" s="10"/>
      <c r="B135" s="8"/>
      <c r="E135" s="10"/>
      <c r="F135" s="10"/>
      <c r="G135" s="10"/>
      <c r="H135" s="10"/>
      <c r="K135" s="10"/>
      <c r="L135" s="10"/>
      <c r="M135" s="8"/>
      <c r="N135" s="8"/>
    </row>
    <row r="136" spans="1:14" x14ac:dyDescent="0.3">
      <c r="A136" s="10"/>
      <c r="B136" s="8"/>
      <c r="E136" s="10"/>
      <c r="F136" s="10"/>
      <c r="G136" s="10"/>
      <c r="H136" s="10"/>
      <c r="K136" s="10"/>
      <c r="L136" s="10"/>
      <c r="M136" s="8"/>
      <c r="N136" s="8"/>
    </row>
    <row r="137" spans="1:14" x14ac:dyDescent="0.3">
      <c r="A137" s="10"/>
      <c r="B137" s="8"/>
      <c r="E137" s="10"/>
      <c r="F137" s="10"/>
      <c r="G137" s="10"/>
      <c r="H137" s="10"/>
      <c r="K137" s="10"/>
      <c r="L137" s="10"/>
      <c r="M137" s="8"/>
      <c r="N137" s="8"/>
    </row>
    <row r="138" spans="1:14" x14ac:dyDescent="0.3">
      <c r="A138" s="10"/>
      <c r="B138" s="8"/>
      <c r="E138" s="10"/>
      <c r="F138" s="10"/>
      <c r="G138" s="10"/>
      <c r="H138" s="10"/>
      <c r="K138" s="10"/>
      <c r="L138" s="10"/>
      <c r="M138" s="8"/>
      <c r="N138" s="8"/>
    </row>
    <row r="139" spans="1:14" x14ac:dyDescent="0.3">
      <c r="A139" s="10"/>
      <c r="B139" s="8"/>
      <c r="E139" s="10"/>
      <c r="F139" s="10"/>
      <c r="G139" s="10"/>
      <c r="H139" s="10"/>
      <c r="K139" s="10"/>
      <c r="L139" s="10"/>
      <c r="M139" s="8"/>
      <c r="N139" s="8"/>
    </row>
    <row r="140" spans="1:14" x14ac:dyDescent="0.3">
      <c r="A140" s="10"/>
      <c r="B140" s="8"/>
      <c r="E140" s="10"/>
      <c r="F140" s="10"/>
      <c r="G140" s="10"/>
      <c r="H140" s="10"/>
      <c r="K140" s="10"/>
      <c r="L140" s="10"/>
      <c r="M140" s="8"/>
      <c r="N140" s="8"/>
    </row>
    <row r="141" spans="1:14" x14ac:dyDescent="0.3">
      <c r="A141" s="10"/>
      <c r="B141" s="8"/>
      <c r="E141" s="10"/>
      <c r="F141" s="10"/>
      <c r="G141" s="10"/>
      <c r="H141" s="10"/>
      <c r="K141" s="10"/>
      <c r="L141" s="10"/>
      <c r="M141" s="8"/>
      <c r="N141" s="8"/>
    </row>
    <row r="142" spans="1:14" x14ac:dyDescent="0.3">
      <c r="A142" s="10"/>
      <c r="B142" s="8"/>
      <c r="E142" s="10"/>
      <c r="F142" s="10"/>
      <c r="G142" s="10"/>
      <c r="H142" s="10"/>
      <c r="K142" s="10"/>
      <c r="L142" s="10"/>
      <c r="M142" s="8"/>
      <c r="N142" s="8"/>
    </row>
    <row r="143" spans="1:14" x14ac:dyDescent="0.3">
      <c r="A143" s="10"/>
      <c r="B143" s="8"/>
      <c r="F143" s="10"/>
      <c r="G143" s="10"/>
      <c r="H143" s="10"/>
      <c r="K143" s="10"/>
      <c r="L143" s="10"/>
      <c r="M143" s="8"/>
      <c r="N143" s="8"/>
    </row>
    <row r="144" spans="1:14" x14ac:dyDescent="0.3">
      <c r="A144" s="10"/>
      <c r="B144" s="8"/>
      <c r="F144" s="10"/>
      <c r="G144" s="10"/>
      <c r="H144" s="10"/>
      <c r="K144" s="10"/>
      <c r="L144" s="10"/>
      <c r="M144" s="8"/>
      <c r="N144" s="8"/>
    </row>
    <row r="145" spans="1:14" x14ac:dyDescent="0.3">
      <c r="A145" s="10"/>
      <c r="B145" s="8"/>
      <c r="F145" s="10"/>
      <c r="G145" s="10"/>
      <c r="H145" s="10"/>
      <c r="K145" s="10"/>
      <c r="L145" s="10"/>
      <c r="M145" s="8"/>
      <c r="N145" s="8"/>
    </row>
    <row r="146" spans="1:14" x14ac:dyDescent="0.3">
      <c r="A146" s="10"/>
      <c r="B146" s="8"/>
      <c r="F146" s="10"/>
      <c r="G146" s="10"/>
      <c r="H146" s="10"/>
      <c r="K146" s="10"/>
      <c r="L146" s="10"/>
      <c r="M146" s="8"/>
      <c r="N146" s="8"/>
    </row>
    <row r="147" spans="1:14" x14ac:dyDescent="0.3">
      <c r="A147" s="10"/>
      <c r="B147" s="8"/>
      <c r="F147" s="10"/>
      <c r="G147" s="10"/>
      <c r="H147" s="10"/>
      <c r="K147" s="10"/>
      <c r="L147" s="10"/>
      <c r="M147" s="8"/>
      <c r="N147" s="8"/>
    </row>
    <row r="148" spans="1:14" x14ac:dyDescent="0.3">
      <c r="F148" s="10"/>
      <c r="G148" s="10"/>
      <c r="H148" s="10"/>
      <c r="K148" s="10"/>
      <c r="L148" s="10"/>
      <c r="M148" s="8"/>
      <c r="N148" s="8"/>
    </row>
    <row r="149" spans="1:14" x14ac:dyDescent="0.3">
      <c r="F149" s="10"/>
      <c r="G149" s="10"/>
      <c r="H149" s="10"/>
      <c r="K149" s="10"/>
      <c r="L149" s="10"/>
      <c r="M149" s="8"/>
      <c r="N149" s="8"/>
    </row>
    <row r="150" spans="1:14" x14ac:dyDescent="0.3">
      <c r="F150" s="10"/>
      <c r="G150" s="10"/>
      <c r="H150" s="10"/>
      <c r="K150" s="10"/>
      <c r="L150" s="10"/>
      <c r="M150" s="8"/>
      <c r="N150" s="8"/>
    </row>
    <row r="151" spans="1:14" x14ac:dyDescent="0.3">
      <c r="F151" s="10"/>
      <c r="G151" s="10"/>
      <c r="H151" s="10"/>
      <c r="K151" s="10"/>
      <c r="L151" s="10"/>
      <c r="M151" s="8"/>
      <c r="N151" s="8"/>
    </row>
    <row r="152" spans="1:14" x14ac:dyDescent="0.3">
      <c r="F152" s="10"/>
      <c r="G152" s="10"/>
      <c r="H152" s="10"/>
      <c r="K152" s="10"/>
      <c r="L152" s="10"/>
      <c r="M152" s="8"/>
      <c r="N152" s="8"/>
    </row>
    <row r="153" spans="1:14" x14ac:dyDescent="0.3">
      <c r="F153" s="10"/>
      <c r="G153" s="10"/>
      <c r="H153" s="10"/>
      <c r="K153" s="10"/>
      <c r="L153" s="10"/>
      <c r="M153" s="8"/>
      <c r="N153" s="8"/>
    </row>
    <row r="154" spans="1:14" x14ac:dyDescent="0.3">
      <c r="F154" s="10"/>
      <c r="G154" s="10"/>
      <c r="H154" s="10"/>
      <c r="K154" s="10"/>
      <c r="L154" s="10"/>
      <c r="M154" s="8"/>
      <c r="N154" s="8"/>
    </row>
    <row r="155" spans="1:14" x14ac:dyDescent="0.3">
      <c r="F155" s="10"/>
      <c r="G155" s="10"/>
      <c r="H155" s="10"/>
      <c r="K155" s="10"/>
      <c r="L155" s="10"/>
      <c r="M155" s="8"/>
      <c r="N155" s="8"/>
    </row>
    <row r="156" spans="1:14" x14ac:dyDescent="0.3">
      <c r="F156" s="10"/>
      <c r="G156" s="10"/>
      <c r="H156" s="10"/>
      <c r="K156" s="10"/>
      <c r="L156" s="10"/>
      <c r="M156" s="8"/>
      <c r="N156" s="8"/>
    </row>
    <row r="157" spans="1:14" x14ac:dyDescent="0.3">
      <c r="F157" s="10"/>
      <c r="G157" s="10"/>
      <c r="H157" s="10"/>
      <c r="K157" s="10"/>
      <c r="L157" s="10"/>
      <c r="M157" s="8"/>
      <c r="N157" s="8"/>
    </row>
    <row r="158" spans="1:14" x14ac:dyDescent="0.3">
      <c r="F158" s="10"/>
      <c r="G158" s="10"/>
      <c r="H158" s="10"/>
      <c r="K158" s="10"/>
      <c r="L158" s="10"/>
      <c r="M158" s="8"/>
      <c r="N158" s="8"/>
    </row>
    <row r="159" spans="1:14" x14ac:dyDescent="0.3">
      <c r="F159" s="10"/>
      <c r="G159" s="10"/>
      <c r="H159" s="10"/>
      <c r="K159" s="10"/>
      <c r="L159" s="10"/>
      <c r="M159" s="8"/>
      <c r="N159" s="8"/>
    </row>
    <row r="160" spans="1:14" x14ac:dyDescent="0.3">
      <c r="F160" s="10"/>
      <c r="G160" s="10"/>
      <c r="H160" s="10"/>
      <c r="K160" s="10"/>
      <c r="L160" s="10"/>
      <c r="M160" s="8"/>
      <c r="N160" s="8"/>
    </row>
    <row r="161" spans="6:14" x14ac:dyDescent="0.3">
      <c r="F161" s="10"/>
      <c r="G161" s="10"/>
      <c r="H161" s="10"/>
      <c r="K161" s="10"/>
      <c r="L161" s="10"/>
      <c r="M161" s="8"/>
      <c r="N161" s="8"/>
    </row>
    <row r="162" spans="6:14" x14ac:dyDescent="0.3">
      <c r="F162" s="10"/>
      <c r="G162" s="10"/>
      <c r="H162" s="10"/>
      <c r="K162" s="10"/>
      <c r="L162" s="10"/>
      <c r="M162" s="8"/>
      <c r="N162" s="8"/>
    </row>
    <row r="163" spans="6:14" x14ac:dyDescent="0.3">
      <c r="F163" s="10"/>
      <c r="G163" s="10"/>
      <c r="H163" s="10"/>
      <c r="K163" s="10"/>
      <c r="L163" s="10"/>
      <c r="M163" s="8"/>
      <c r="N163" s="8"/>
    </row>
    <row r="164" spans="6:14" x14ac:dyDescent="0.3">
      <c r="F164" s="10"/>
      <c r="G164" s="10"/>
      <c r="H164" s="10"/>
      <c r="K164" s="10"/>
      <c r="L164" s="10"/>
      <c r="M164" s="8"/>
      <c r="N164" s="8"/>
    </row>
    <row r="165" spans="6:14" x14ac:dyDescent="0.3">
      <c r="F165" s="10"/>
      <c r="G165" s="10"/>
      <c r="H165" s="10"/>
      <c r="K165" s="10"/>
      <c r="L165" s="10"/>
      <c r="M165" s="8"/>
      <c r="N165" s="8"/>
    </row>
    <row r="166" spans="6:14" x14ac:dyDescent="0.3">
      <c r="F166" s="10"/>
      <c r="G166" s="10"/>
      <c r="H166" s="10"/>
      <c r="K166" s="10"/>
      <c r="L166" s="10"/>
      <c r="M166" s="8"/>
      <c r="N166" s="8"/>
    </row>
    <row r="167" spans="6:14" x14ac:dyDescent="0.3">
      <c r="F167" s="10"/>
      <c r="G167" s="10"/>
      <c r="H167" s="10"/>
      <c r="K167" s="10"/>
      <c r="L167" s="10"/>
    </row>
    <row r="168" spans="6:14" x14ac:dyDescent="0.3">
      <c r="F168" s="10"/>
      <c r="G168" s="10"/>
      <c r="H168" s="10"/>
      <c r="K168" s="10"/>
      <c r="L168" s="10"/>
    </row>
    <row r="169" spans="6:14" x14ac:dyDescent="0.3">
      <c r="F169" s="10"/>
      <c r="G169" s="10"/>
      <c r="H169" s="10"/>
      <c r="K169" s="10"/>
      <c r="L169" s="10"/>
    </row>
    <row r="170" spans="6:14" x14ac:dyDescent="0.3">
      <c r="F170" s="10"/>
      <c r="G170" s="10"/>
      <c r="H170" s="10"/>
      <c r="K170" s="10"/>
      <c r="L170" s="10"/>
    </row>
    <row r="171" spans="6:14" x14ac:dyDescent="0.3">
      <c r="F171" s="10"/>
      <c r="G171" s="10"/>
      <c r="H171" s="10"/>
    </row>
    <row r="172" spans="6:14" x14ac:dyDescent="0.3">
      <c r="F172" s="10"/>
      <c r="G172" s="10"/>
      <c r="H172" s="10"/>
    </row>
    <row r="173" spans="6:14" x14ac:dyDescent="0.3">
      <c r="F173" s="10"/>
      <c r="G173" s="10"/>
      <c r="H173" s="10"/>
    </row>
    <row r="174" spans="6:14" x14ac:dyDescent="0.3">
      <c r="F174" s="10"/>
      <c r="G174" s="10"/>
      <c r="H174" s="10"/>
    </row>
  </sheetData>
  <sheetProtection sheet="1" objects="1" scenarios="1"/>
  <pageMargins left="0.5" right="0.5" top="0.4" bottom="0.4"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3"/>
  <sheetViews>
    <sheetView workbookViewId="0"/>
  </sheetViews>
  <sheetFormatPr defaultRowHeight="14.4" x14ac:dyDescent="0.3"/>
  <cols>
    <col min="1" max="1" width="75.77734375" customWidth="1"/>
  </cols>
  <sheetData>
    <row r="1" spans="1:1" ht="45.6" x14ac:dyDescent="0.3">
      <c r="A1" s="41" t="s">
        <v>31</v>
      </c>
    </row>
    <row r="2" spans="1:1" ht="30.6" x14ac:dyDescent="0.3">
      <c r="A2" s="41" t="s">
        <v>44</v>
      </c>
    </row>
    <row r="3" spans="1:1" ht="60.6" x14ac:dyDescent="0.3">
      <c r="A3" s="41" t="s">
        <v>32</v>
      </c>
    </row>
    <row r="4" spans="1:1" ht="15.6" x14ac:dyDescent="0.3">
      <c r="A4" s="41" t="s">
        <v>33</v>
      </c>
    </row>
    <row r="5" spans="1:1" x14ac:dyDescent="0.3">
      <c r="A5" s="11"/>
    </row>
    <row r="6" spans="1:1" x14ac:dyDescent="0.3">
      <c r="A6" s="11"/>
    </row>
    <row r="7" spans="1:1" x14ac:dyDescent="0.3">
      <c r="A7" s="11"/>
    </row>
    <row r="8" spans="1:1" x14ac:dyDescent="0.3">
      <c r="A8" s="11"/>
    </row>
    <row r="9" spans="1:1" x14ac:dyDescent="0.3">
      <c r="A9" s="11"/>
    </row>
    <row r="10" spans="1:1" x14ac:dyDescent="0.3">
      <c r="A10" s="11"/>
    </row>
    <row r="11" spans="1:1" x14ac:dyDescent="0.3">
      <c r="A11" s="11"/>
    </row>
    <row r="12" spans="1:1" x14ac:dyDescent="0.3">
      <c r="A12" s="11"/>
    </row>
    <row r="13" spans="1:1" x14ac:dyDescent="0.3">
      <c r="A13"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30"/>
  <sheetViews>
    <sheetView workbookViewId="0">
      <selection activeCell="A4" sqref="A4"/>
    </sheetView>
  </sheetViews>
  <sheetFormatPr defaultRowHeight="15" x14ac:dyDescent="0.25"/>
  <cols>
    <col min="1" max="1" width="75.77734375" style="42" customWidth="1"/>
    <col min="2" max="16384" width="8.88671875" style="42"/>
  </cols>
  <sheetData>
    <row r="1" spans="1:1" ht="75.599999999999994" x14ac:dyDescent="0.25">
      <c r="A1" s="41" t="s">
        <v>34</v>
      </c>
    </row>
    <row r="2" spans="1:1" ht="32.4" x14ac:dyDescent="0.25">
      <c r="A2" s="41" t="s">
        <v>35</v>
      </c>
    </row>
    <row r="3" spans="1:1" ht="47.4" x14ac:dyDescent="0.25">
      <c r="A3" s="41" t="s">
        <v>36</v>
      </c>
    </row>
    <row r="4" spans="1:1" ht="105" x14ac:dyDescent="0.25">
      <c r="A4" s="41" t="s">
        <v>13</v>
      </c>
    </row>
    <row r="5" spans="1:1" ht="166.2" x14ac:dyDescent="0.25">
      <c r="A5" s="45" t="s">
        <v>45</v>
      </c>
    </row>
    <row r="6" spans="1:1" x14ac:dyDescent="0.25">
      <c r="A6" s="40"/>
    </row>
    <row r="7" spans="1:1" x14ac:dyDescent="0.25">
      <c r="A7" s="40"/>
    </row>
    <row r="8" spans="1:1" x14ac:dyDescent="0.25">
      <c r="A8" s="40"/>
    </row>
    <row r="9" spans="1:1" x14ac:dyDescent="0.25">
      <c r="A9" s="40"/>
    </row>
    <row r="10" spans="1:1" x14ac:dyDescent="0.25">
      <c r="A10" s="40"/>
    </row>
    <row r="11" spans="1:1" x14ac:dyDescent="0.25">
      <c r="A11" s="40"/>
    </row>
    <row r="12" spans="1:1" x14ac:dyDescent="0.25">
      <c r="A12" s="40"/>
    </row>
    <row r="13" spans="1:1" x14ac:dyDescent="0.25">
      <c r="A13" s="40"/>
    </row>
    <row r="14" spans="1:1" x14ac:dyDescent="0.25">
      <c r="A14" s="40"/>
    </row>
    <row r="15" spans="1:1" x14ac:dyDescent="0.25">
      <c r="A15" s="40"/>
    </row>
    <row r="16" spans="1:1" x14ac:dyDescent="0.25">
      <c r="A16" s="40"/>
    </row>
    <row r="17" spans="1:1" x14ac:dyDescent="0.25">
      <c r="A17" s="40"/>
    </row>
    <row r="18" spans="1:1" x14ac:dyDescent="0.25">
      <c r="A18" s="40"/>
    </row>
    <row r="19" spans="1:1" x14ac:dyDescent="0.25">
      <c r="A19" s="40"/>
    </row>
    <row r="20" spans="1:1" x14ac:dyDescent="0.25">
      <c r="A20" s="40"/>
    </row>
    <row r="21" spans="1:1" x14ac:dyDescent="0.25">
      <c r="A21" s="40"/>
    </row>
    <row r="22" spans="1:1" x14ac:dyDescent="0.25">
      <c r="A22" s="40"/>
    </row>
    <row r="23" spans="1:1" x14ac:dyDescent="0.25">
      <c r="A23" s="40"/>
    </row>
    <row r="24" spans="1:1" x14ac:dyDescent="0.25">
      <c r="A24" s="40"/>
    </row>
    <row r="25" spans="1:1" x14ac:dyDescent="0.25">
      <c r="A25" s="40"/>
    </row>
    <row r="26" spans="1:1" x14ac:dyDescent="0.25">
      <c r="A26" s="40"/>
    </row>
    <row r="27" spans="1:1" x14ac:dyDescent="0.25">
      <c r="A27" s="40"/>
    </row>
    <row r="28" spans="1:1" x14ac:dyDescent="0.25">
      <c r="A28" s="40"/>
    </row>
    <row r="29" spans="1:1" x14ac:dyDescent="0.25">
      <c r="A29" s="40"/>
    </row>
    <row r="30" spans="1:1" x14ac:dyDescent="0.25">
      <c r="A30" s="40"/>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12"/>
  <sheetViews>
    <sheetView workbookViewId="0">
      <selection activeCell="B4" sqref="B4"/>
    </sheetView>
  </sheetViews>
  <sheetFormatPr defaultRowHeight="14.4" x14ac:dyDescent="0.3"/>
  <cols>
    <col min="1" max="1" width="4.77734375" customWidth="1"/>
    <col min="2" max="2" width="28.6640625" customWidth="1"/>
    <col min="3" max="3" width="13.109375" customWidth="1"/>
  </cols>
  <sheetData>
    <row r="1" spans="1:5" x14ac:dyDescent="0.3">
      <c r="A1" s="50" t="s">
        <v>16</v>
      </c>
      <c r="B1" s="50"/>
      <c r="C1" s="50"/>
      <c r="D1" s="50"/>
      <c r="E1" s="50"/>
    </row>
    <row r="2" spans="1:5" ht="29.4" thickBot="1" x14ac:dyDescent="0.35">
      <c r="A2" s="44" t="s">
        <v>43</v>
      </c>
      <c r="B2" s="23" t="s">
        <v>17</v>
      </c>
      <c r="C2" s="24" t="s">
        <v>18</v>
      </c>
      <c r="D2" s="24" t="s">
        <v>19</v>
      </c>
      <c r="E2" s="24" t="s">
        <v>20</v>
      </c>
    </row>
    <row r="3" spans="1:5" ht="100.8" x14ac:dyDescent="0.3">
      <c r="A3" s="43" t="s">
        <v>37</v>
      </c>
      <c r="B3" s="25" t="s">
        <v>28</v>
      </c>
      <c r="C3" s="26">
        <v>0</v>
      </c>
      <c r="D3" s="27">
        <v>100</v>
      </c>
      <c r="E3" s="36" t="str">
        <f>IF(ISERROR((+C3/$C$9)*D3),"0",(+C3/$C$9)*D3)</f>
        <v>0</v>
      </c>
    </row>
    <row r="4" spans="1:5" ht="72" x14ac:dyDescent="0.3">
      <c r="A4" s="43" t="s">
        <v>38</v>
      </c>
      <c r="B4" s="12" t="s">
        <v>26</v>
      </c>
      <c r="C4" s="28">
        <v>0</v>
      </c>
      <c r="D4" s="5">
        <v>75</v>
      </c>
      <c r="E4" s="36" t="str">
        <f t="shared" ref="E4:E8" si="0">IF(ISERROR((+C4/$C$9)*D4),"0",(+C4/$C$9)*D4)</f>
        <v>0</v>
      </c>
    </row>
    <row r="5" spans="1:5" ht="28.8" x14ac:dyDescent="0.3">
      <c r="A5" s="43" t="s">
        <v>39</v>
      </c>
      <c r="B5" s="12" t="s">
        <v>21</v>
      </c>
      <c r="C5" s="28">
        <v>0</v>
      </c>
      <c r="D5" s="5">
        <v>25</v>
      </c>
      <c r="E5" s="36" t="str">
        <f t="shared" si="0"/>
        <v>0</v>
      </c>
    </row>
    <row r="6" spans="1:5" ht="28.8" x14ac:dyDescent="0.3">
      <c r="A6" s="43" t="s">
        <v>40</v>
      </c>
      <c r="B6" s="12" t="s">
        <v>22</v>
      </c>
      <c r="C6" s="28">
        <v>0</v>
      </c>
      <c r="D6" s="5">
        <v>25</v>
      </c>
      <c r="E6" s="36" t="str">
        <f t="shared" si="0"/>
        <v>0</v>
      </c>
    </row>
    <row r="7" spans="1:5" ht="28.8" x14ac:dyDescent="0.3">
      <c r="A7" s="43" t="s">
        <v>41</v>
      </c>
      <c r="B7" s="12" t="s">
        <v>27</v>
      </c>
      <c r="C7" s="28">
        <v>0</v>
      </c>
      <c r="D7" s="5">
        <v>25</v>
      </c>
      <c r="E7" s="36" t="str">
        <f t="shared" si="0"/>
        <v>0</v>
      </c>
    </row>
    <row r="8" spans="1:5" ht="29.4" thickBot="1" x14ac:dyDescent="0.35">
      <c r="A8" s="43" t="s">
        <v>42</v>
      </c>
      <c r="B8" s="29" t="s">
        <v>23</v>
      </c>
      <c r="C8" s="30">
        <v>0</v>
      </c>
      <c r="D8" s="31">
        <v>25</v>
      </c>
      <c r="E8" s="36" t="str">
        <f t="shared" si="0"/>
        <v>0</v>
      </c>
    </row>
    <row r="9" spans="1:5" ht="15" thickBot="1" x14ac:dyDescent="0.35">
      <c r="B9" s="32" t="s">
        <v>24</v>
      </c>
      <c r="C9" s="33">
        <f>SUM(C3:C8)</f>
        <v>0</v>
      </c>
      <c r="D9" s="32"/>
      <c r="E9" s="34">
        <f>SUM(E3:E8)</f>
        <v>0</v>
      </c>
    </row>
    <row r="10" spans="1:5" x14ac:dyDescent="0.3">
      <c r="B10" s="46" t="s">
        <v>25</v>
      </c>
      <c r="C10" s="47"/>
      <c r="D10" s="48"/>
      <c r="E10" s="35">
        <f>(E9/100)*3</f>
        <v>0</v>
      </c>
    </row>
    <row r="12" spans="1:5" ht="75" customHeight="1" x14ac:dyDescent="0.3">
      <c r="B12" s="49" t="s">
        <v>29</v>
      </c>
      <c r="C12" s="49"/>
      <c r="D12" s="49"/>
      <c r="E12" s="49"/>
    </row>
  </sheetData>
  <sheetProtection sheet="1" objects="1" scenarios="1"/>
  <mergeCells count="3">
    <mergeCell ref="B10:D10"/>
    <mergeCell ref="B12:E12"/>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0FCB9F34F7A444A754A40169944ECD" ma:contentTypeVersion="12" ma:contentTypeDescription="Create a new document." ma:contentTypeScope="" ma:versionID="eccb3ba273cdc31b96638bb908cbea85">
  <xsd:schema xmlns:xsd="http://www.w3.org/2001/XMLSchema" xmlns:xs="http://www.w3.org/2001/XMLSchema" xmlns:p="http://schemas.microsoft.com/office/2006/metadata/properties" xmlns:ns2="817fa274-bcfd-4415-81af-84aeeba0acc5" xmlns:ns3="37a28615-bc28-475b-9539-951d8378f392" targetNamespace="http://schemas.microsoft.com/office/2006/metadata/properties" ma:root="true" ma:fieldsID="5a2ca389480946465216918df3a732e5" ns2:_="" ns3:_="">
    <xsd:import namespace="817fa274-bcfd-4415-81af-84aeeba0acc5"/>
    <xsd:import namespace="37a28615-bc28-475b-9539-951d8378f3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fa274-bcfd-4415-81af-84aeeba0a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28615-bc28-475b-9539-951d8378f3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61828A-C5D5-436A-B362-A80A7C3C0638}"/>
</file>

<file path=customXml/itemProps2.xml><?xml version="1.0" encoding="utf-8"?>
<ds:datastoreItem xmlns:ds="http://schemas.openxmlformats.org/officeDocument/2006/customXml" ds:itemID="{2B27846D-ED0B-4D27-963B-007D239754CC}"/>
</file>

<file path=customXml/itemProps3.xml><?xml version="1.0" encoding="utf-8"?>
<ds:datastoreItem xmlns:ds="http://schemas.openxmlformats.org/officeDocument/2006/customXml" ds:itemID="{BA4D00F7-48D3-4DC2-BC26-0CAECD4D5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Flowtests</vt:lpstr>
      <vt:lpstr>How to Use the Spreadsheet</vt:lpstr>
      <vt:lpstr>Read Me</vt:lpstr>
      <vt:lpstr>Credit for Hydrants</vt:lpstr>
    </vt:vector>
  </TitlesOfParts>
  <Company>University of Tennessee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 Dennis (Dennis Wolf)</dc:creator>
  <cp:keywords>Fire Flow Test Results Calculator</cp:keywords>
  <cp:lastModifiedBy>Becky Smeltzer</cp:lastModifiedBy>
  <cp:lastPrinted>2015-02-26T19:36:22Z</cp:lastPrinted>
  <dcterms:created xsi:type="dcterms:W3CDTF">2014-07-21T20:14:01Z</dcterms:created>
  <dcterms:modified xsi:type="dcterms:W3CDTF">2016-12-13T18:30:16Z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0x010100360FCB9F34F7A444A754A40169944ECD</vt:lpwstr>
  </property>
</Properties>
</file>